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Типовое меню\Типовое меню_2_варианта обеда\"/>
    </mc:Choice>
  </mc:AlternateContent>
  <bookViews>
    <workbookView xWindow="3180" yWindow="645" windowWidth="23265" windowHeight="13905" activeTab="1"/>
  </bookViews>
  <sheets>
    <sheet name="Лист1" sheetId="1" r:id="rId1"/>
    <sheet name="Лист1 (2)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5" i="2" l="1"/>
  <c r="I165" i="2"/>
  <c r="H165" i="2"/>
  <c r="G165" i="2"/>
  <c r="F165" i="2"/>
  <c r="L346" i="2" l="1"/>
  <c r="L347" i="2" s="1"/>
  <c r="J346" i="2"/>
  <c r="J347" i="2" s="1"/>
  <c r="I346" i="2"/>
  <c r="I347" i="2" s="1"/>
  <c r="H346" i="2"/>
  <c r="H347" i="2" s="1"/>
  <c r="G346" i="2"/>
  <c r="G347" i="2" s="1"/>
  <c r="F346" i="2"/>
  <c r="F347" i="2" s="1"/>
  <c r="F286" i="2"/>
  <c r="F287" i="2" s="1"/>
  <c r="F359" i="2" s="1"/>
  <c r="G286" i="2"/>
  <c r="G287" i="2" s="1"/>
  <c r="G359" i="2" s="1"/>
  <c r="H286" i="2"/>
  <c r="H287" i="2" s="1"/>
  <c r="H359" i="2" s="1"/>
  <c r="I286" i="2"/>
  <c r="I287" i="2" s="1"/>
  <c r="I359" i="2" s="1"/>
  <c r="J286" i="2"/>
  <c r="L165" i="2"/>
  <c r="L166" i="2" s="1"/>
  <c r="B54" i="2"/>
  <c r="A54" i="2"/>
  <c r="L357" i="2"/>
  <c r="L358" i="2" s="1"/>
  <c r="J357" i="2"/>
  <c r="J358" i="2" s="1"/>
  <c r="I357" i="2"/>
  <c r="I358" i="2" s="1"/>
  <c r="H357" i="2"/>
  <c r="H358" i="2" s="1"/>
  <c r="G357" i="2"/>
  <c r="G358" i="2" s="1"/>
  <c r="F357" i="2"/>
  <c r="F358" i="2" s="1"/>
  <c r="L336" i="2"/>
  <c r="J336" i="2"/>
  <c r="I336" i="2"/>
  <c r="H336" i="2"/>
  <c r="G336" i="2"/>
  <c r="F336" i="2"/>
  <c r="L316" i="2"/>
  <c r="L317" i="2" s="1"/>
  <c r="J316" i="2"/>
  <c r="I316" i="2"/>
  <c r="H316" i="2"/>
  <c r="G316" i="2"/>
  <c r="F316" i="2"/>
  <c r="L286" i="2"/>
  <c r="L287" i="2" s="1"/>
  <c r="J287" i="2"/>
  <c r="J359" i="2" s="1"/>
  <c r="L255" i="2" l="1"/>
  <c r="L256" i="2" s="1"/>
  <c r="J255" i="2"/>
  <c r="J256" i="2" s="1"/>
  <c r="I255" i="2"/>
  <c r="I256" i="2" s="1"/>
  <c r="H255" i="2"/>
  <c r="H256" i="2" s="1"/>
  <c r="G255" i="2"/>
  <c r="G256" i="2" s="1"/>
  <c r="F255" i="2"/>
  <c r="F256" i="2" s="1"/>
  <c r="L225" i="2"/>
  <c r="L226" i="2" s="1"/>
  <c r="J225" i="2"/>
  <c r="J226" i="2" s="1"/>
  <c r="I225" i="2"/>
  <c r="I226" i="2" s="1"/>
  <c r="H225" i="2"/>
  <c r="H226" i="2" s="1"/>
  <c r="G225" i="2"/>
  <c r="G226" i="2" s="1"/>
  <c r="F225" i="2"/>
  <c r="F226" i="2" s="1"/>
  <c r="L195" i="2"/>
  <c r="L196" i="2" s="1"/>
  <c r="J195" i="2"/>
  <c r="J196" i="2" s="1"/>
  <c r="I195" i="2"/>
  <c r="I196" i="2" s="1"/>
  <c r="H195" i="2"/>
  <c r="H196" i="2" s="1"/>
  <c r="G195" i="2"/>
  <c r="G196" i="2" s="1"/>
  <c r="F195" i="2"/>
  <c r="F196" i="2" s="1"/>
  <c r="L143" i="2"/>
  <c r="L144" i="2" s="1"/>
  <c r="J143" i="2"/>
  <c r="J144" i="2" s="1"/>
  <c r="I143" i="2"/>
  <c r="I144" i="2" s="1"/>
  <c r="H143" i="2"/>
  <c r="H144" i="2" s="1"/>
  <c r="G143" i="2"/>
  <c r="G144" i="2" s="1"/>
  <c r="F143" i="2"/>
  <c r="F144" i="2" s="1"/>
  <c r="L154" i="2"/>
  <c r="L155" i="2" s="1"/>
  <c r="J154" i="2"/>
  <c r="I154" i="2"/>
  <c r="H154" i="2"/>
  <c r="G154" i="2"/>
  <c r="F154" i="2"/>
  <c r="L176" i="2"/>
  <c r="L177" i="2" s="1"/>
  <c r="J176" i="2"/>
  <c r="I176" i="2"/>
  <c r="H176" i="2"/>
  <c r="G176" i="2"/>
  <c r="F176" i="2"/>
  <c r="L113" i="2"/>
  <c r="L114" i="2" s="1"/>
  <c r="J113" i="2"/>
  <c r="I113" i="2"/>
  <c r="H113" i="2"/>
  <c r="G113" i="2"/>
  <c r="F113" i="2"/>
  <c r="B84" i="2"/>
  <c r="L83" i="2"/>
  <c r="L84" i="2" s="1"/>
  <c r="J83" i="2"/>
  <c r="J84" i="2" s="1"/>
  <c r="I83" i="2"/>
  <c r="I84" i="2" s="1"/>
  <c r="H83" i="2"/>
  <c r="H84" i="2" s="1"/>
  <c r="G83" i="2"/>
  <c r="G84" i="2" s="1"/>
  <c r="F83" i="2"/>
  <c r="F84" i="2" s="1"/>
  <c r="L53" i="2"/>
  <c r="J53" i="2"/>
  <c r="J54" i="2" s="1"/>
  <c r="I53" i="2"/>
  <c r="H53" i="2"/>
  <c r="G53" i="2"/>
  <c r="F53" i="2"/>
  <c r="A44" i="2"/>
  <c r="B328" i="2"/>
  <c r="A328" i="2"/>
  <c r="L327" i="2"/>
  <c r="J327" i="2"/>
  <c r="I327" i="2"/>
  <c r="H327" i="2"/>
  <c r="G327" i="2"/>
  <c r="F327" i="2"/>
  <c r="B318" i="2"/>
  <c r="A318" i="2"/>
  <c r="L306" i="2"/>
  <c r="L328" i="2" s="1"/>
  <c r="J306" i="2"/>
  <c r="I306" i="2"/>
  <c r="I317" i="2" s="1"/>
  <c r="H306" i="2"/>
  <c r="H328" i="2" s="1"/>
  <c r="G306" i="2"/>
  <c r="G328" i="2" s="1"/>
  <c r="F306" i="2"/>
  <c r="F317" i="2" s="1"/>
  <c r="B298" i="2"/>
  <c r="A298" i="2"/>
  <c r="L297" i="2"/>
  <c r="J297" i="2"/>
  <c r="I297" i="2"/>
  <c r="H297" i="2"/>
  <c r="G297" i="2"/>
  <c r="F297" i="2"/>
  <c r="B288" i="2"/>
  <c r="A288" i="2"/>
  <c r="L275" i="2"/>
  <c r="L298" i="2" s="1"/>
  <c r="J275" i="2"/>
  <c r="I275" i="2"/>
  <c r="H275" i="2"/>
  <c r="G275" i="2"/>
  <c r="F275" i="2"/>
  <c r="F298" i="2" s="1"/>
  <c r="B267" i="2"/>
  <c r="A267" i="2"/>
  <c r="L266" i="2"/>
  <c r="J266" i="2"/>
  <c r="I266" i="2"/>
  <c r="H266" i="2"/>
  <c r="G266" i="2"/>
  <c r="F266" i="2"/>
  <c r="B257" i="2"/>
  <c r="A257" i="2"/>
  <c r="L245" i="2"/>
  <c r="L267" i="2" s="1"/>
  <c r="J245" i="2"/>
  <c r="I245" i="2"/>
  <c r="H245" i="2"/>
  <c r="G245" i="2"/>
  <c r="G267" i="2" s="1"/>
  <c r="F245" i="2"/>
  <c r="B237" i="2"/>
  <c r="A237" i="2"/>
  <c r="L236" i="2"/>
  <c r="J236" i="2"/>
  <c r="I236" i="2"/>
  <c r="H236" i="2"/>
  <c r="G236" i="2"/>
  <c r="F236" i="2"/>
  <c r="B227" i="2"/>
  <c r="A227" i="2"/>
  <c r="A256" i="2" s="1"/>
  <c r="L215" i="2"/>
  <c r="L237" i="2" s="1"/>
  <c r="J215" i="2"/>
  <c r="I215" i="2"/>
  <c r="H215" i="2"/>
  <c r="G215" i="2"/>
  <c r="F215" i="2"/>
  <c r="F237" i="2" s="1"/>
  <c r="B207" i="2"/>
  <c r="A207" i="2"/>
  <c r="L206" i="2"/>
  <c r="J206" i="2"/>
  <c r="I206" i="2"/>
  <c r="H206" i="2"/>
  <c r="G206" i="2"/>
  <c r="F206" i="2"/>
  <c r="B197" i="2"/>
  <c r="A197" i="2"/>
  <c r="A226" i="2" s="1"/>
  <c r="L185" i="2"/>
  <c r="L207" i="2" s="1"/>
  <c r="J185" i="2"/>
  <c r="I185" i="2"/>
  <c r="H185" i="2"/>
  <c r="G185" i="2"/>
  <c r="F185" i="2"/>
  <c r="L133" i="2"/>
  <c r="J133" i="2"/>
  <c r="J155" i="2" s="1"/>
  <c r="I133" i="2"/>
  <c r="I155" i="2" s="1"/>
  <c r="H133" i="2"/>
  <c r="H155" i="2" s="1"/>
  <c r="G133" i="2"/>
  <c r="G155" i="2" s="1"/>
  <c r="F133" i="2"/>
  <c r="F155" i="2" s="1"/>
  <c r="B125" i="2"/>
  <c r="A125" i="2"/>
  <c r="L124" i="2"/>
  <c r="J124" i="2"/>
  <c r="I124" i="2"/>
  <c r="H124" i="2"/>
  <c r="G124" i="2"/>
  <c r="F124" i="2"/>
  <c r="B115" i="2"/>
  <c r="A115" i="2"/>
  <c r="A167" i="2" s="1"/>
  <c r="L103" i="2"/>
  <c r="J103" i="2"/>
  <c r="I103" i="2"/>
  <c r="I114" i="2" s="1"/>
  <c r="H103" i="2"/>
  <c r="G103" i="2"/>
  <c r="F103" i="2"/>
  <c r="F114" i="2" s="1"/>
  <c r="B95" i="2"/>
  <c r="A95" i="2"/>
  <c r="L94" i="2"/>
  <c r="J94" i="2"/>
  <c r="I94" i="2"/>
  <c r="H94" i="2"/>
  <c r="G94" i="2"/>
  <c r="F94" i="2"/>
  <c r="F95" i="2" s="1"/>
  <c r="A85" i="2"/>
  <c r="A104" i="2" s="1"/>
  <c r="L73" i="2"/>
  <c r="J73" i="2"/>
  <c r="I73" i="2"/>
  <c r="H73" i="2"/>
  <c r="G73" i="2"/>
  <c r="F73" i="2"/>
  <c r="B65" i="2"/>
  <c r="A65" i="2"/>
  <c r="L64" i="2"/>
  <c r="J64" i="2"/>
  <c r="J65" i="2" s="1"/>
  <c r="I64" i="2"/>
  <c r="H64" i="2"/>
  <c r="G64" i="2"/>
  <c r="F64" i="2"/>
  <c r="A55" i="2"/>
  <c r="A74" i="2" s="1"/>
  <c r="L43" i="2"/>
  <c r="I43" i="2"/>
  <c r="H43" i="2"/>
  <c r="G43" i="2"/>
  <c r="F43" i="2"/>
  <c r="B35" i="2"/>
  <c r="A35" i="2"/>
  <c r="L34" i="2"/>
  <c r="J34" i="2"/>
  <c r="I34" i="2"/>
  <c r="H34" i="2"/>
  <c r="G34" i="2"/>
  <c r="F34" i="2"/>
  <c r="B24" i="2"/>
  <c r="A24" i="2"/>
  <c r="L23" i="2"/>
  <c r="J23" i="2"/>
  <c r="I23" i="2"/>
  <c r="H23" i="2"/>
  <c r="G23" i="2"/>
  <c r="F23" i="2"/>
  <c r="B14" i="2"/>
  <c r="A14" i="2"/>
  <c r="L13" i="2"/>
  <c r="L24" i="2" s="1"/>
  <c r="J13" i="2"/>
  <c r="J24" i="2" s="1"/>
  <c r="I13" i="2"/>
  <c r="H13" i="2"/>
  <c r="G13" i="2"/>
  <c r="F13" i="2"/>
  <c r="J114" i="2" l="1"/>
  <c r="H298" i="2"/>
  <c r="A145" i="2"/>
  <c r="A166" i="2"/>
  <c r="A156" i="2"/>
  <c r="G317" i="2"/>
  <c r="H95" i="2"/>
  <c r="H114" i="2"/>
  <c r="J328" i="2"/>
  <c r="J317" i="2"/>
  <c r="H317" i="2"/>
  <c r="G298" i="2"/>
  <c r="J237" i="2"/>
  <c r="I237" i="2"/>
  <c r="F207" i="2"/>
  <c r="I35" i="2"/>
  <c r="F54" i="2"/>
  <c r="G54" i="2"/>
  <c r="F65" i="2"/>
  <c r="G125" i="2"/>
  <c r="G114" i="2"/>
  <c r="H207" i="2"/>
  <c r="I54" i="2"/>
  <c r="F35" i="2"/>
  <c r="A246" i="2"/>
  <c r="G35" i="2"/>
  <c r="A216" i="2"/>
  <c r="H35" i="2"/>
  <c r="J35" i="2"/>
  <c r="H267" i="2"/>
  <c r="H54" i="2"/>
  <c r="F24" i="2"/>
  <c r="I24" i="2"/>
  <c r="F328" i="2"/>
  <c r="G207" i="2"/>
  <c r="G95" i="2"/>
  <c r="I328" i="2"/>
  <c r="J267" i="2"/>
  <c r="A84" i="2"/>
  <c r="J95" i="2"/>
  <c r="A287" i="2"/>
  <c r="A276" i="2"/>
  <c r="A317" i="2"/>
  <c r="A307" i="2"/>
  <c r="A348" i="2"/>
  <c r="A358" i="2"/>
  <c r="A114" i="2"/>
  <c r="L65" i="2"/>
  <c r="J298" i="2"/>
  <c r="I298" i="2"/>
  <c r="I267" i="2"/>
  <c r="F267" i="2"/>
  <c r="H237" i="2"/>
  <c r="G237" i="2"/>
  <c r="J207" i="2"/>
  <c r="I207" i="2"/>
  <c r="G65" i="2"/>
  <c r="H65" i="2"/>
  <c r="L95" i="2"/>
  <c r="G24" i="2"/>
  <c r="H24" i="2"/>
  <c r="A177" i="2"/>
  <c r="A155" i="2"/>
  <c r="F125" i="2"/>
  <c r="I125" i="2"/>
  <c r="J125" i="2"/>
  <c r="H125" i="2"/>
  <c r="L125" i="2"/>
  <c r="I95" i="2"/>
  <c r="I65" i="2"/>
  <c r="L35" i="2"/>
  <c r="B35" i="1"/>
  <c r="A35" i="1"/>
  <c r="L34" i="1"/>
  <c r="J34" i="1"/>
  <c r="I34" i="1"/>
  <c r="H34" i="1"/>
  <c r="G34" i="1"/>
  <c r="F34" i="1"/>
  <c r="A347" i="2" l="1"/>
  <c r="A337" i="2"/>
  <c r="B206" i="1"/>
  <c r="A206" i="1"/>
  <c r="L205" i="1"/>
  <c r="J205" i="1"/>
  <c r="I205" i="1"/>
  <c r="H205" i="1"/>
  <c r="G205" i="1"/>
  <c r="F205" i="1"/>
  <c r="B196" i="1"/>
  <c r="A196" i="1"/>
  <c r="L195" i="1"/>
  <c r="L206" i="1" s="1"/>
  <c r="J195" i="1"/>
  <c r="I195" i="1"/>
  <c r="H195" i="1"/>
  <c r="G195" i="1"/>
  <c r="F195" i="1"/>
  <c r="B187" i="1"/>
  <c r="A187" i="1"/>
  <c r="L186" i="1"/>
  <c r="J186" i="1"/>
  <c r="I186" i="1"/>
  <c r="H186" i="1"/>
  <c r="G186" i="1"/>
  <c r="F186" i="1"/>
  <c r="B177" i="1"/>
  <c r="A177" i="1"/>
  <c r="L176" i="1"/>
  <c r="L187" i="1" s="1"/>
  <c r="J176" i="1"/>
  <c r="I176" i="1"/>
  <c r="H176" i="1"/>
  <c r="G176" i="1"/>
  <c r="F176" i="1"/>
  <c r="B168" i="1"/>
  <c r="A168" i="1"/>
  <c r="L167" i="1"/>
  <c r="J167" i="1"/>
  <c r="I167" i="1"/>
  <c r="H167" i="1"/>
  <c r="G167" i="1"/>
  <c r="F167" i="1"/>
  <c r="B158" i="1"/>
  <c r="A158" i="1"/>
  <c r="L157" i="1"/>
  <c r="L168" i="1" s="1"/>
  <c r="J157" i="1"/>
  <c r="I157" i="1"/>
  <c r="H157" i="1"/>
  <c r="G157" i="1"/>
  <c r="F157" i="1"/>
  <c r="B149" i="1"/>
  <c r="A149" i="1"/>
  <c r="L148" i="1"/>
  <c r="J148" i="1"/>
  <c r="I148" i="1"/>
  <c r="H148" i="1"/>
  <c r="G148" i="1"/>
  <c r="F148" i="1"/>
  <c r="B139" i="1"/>
  <c r="A139" i="1"/>
  <c r="L138" i="1"/>
  <c r="L149" i="1" s="1"/>
  <c r="J138" i="1"/>
  <c r="I138" i="1"/>
  <c r="H138" i="1"/>
  <c r="G138" i="1"/>
  <c r="F138" i="1"/>
  <c r="B130" i="1"/>
  <c r="A130" i="1"/>
  <c r="L129" i="1"/>
  <c r="J129" i="1"/>
  <c r="I129" i="1"/>
  <c r="H129" i="1"/>
  <c r="G129" i="1"/>
  <c r="F129" i="1"/>
  <c r="B120" i="1"/>
  <c r="A120" i="1"/>
  <c r="L119" i="1"/>
  <c r="L130" i="1" s="1"/>
  <c r="J119" i="1"/>
  <c r="J130" i="1" s="1"/>
  <c r="I119" i="1"/>
  <c r="H119" i="1"/>
  <c r="H130" i="1" s="1"/>
  <c r="G119" i="1"/>
  <c r="F119" i="1"/>
  <c r="B111" i="1"/>
  <c r="A111" i="1"/>
  <c r="L110" i="1"/>
  <c r="J110" i="1"/>
  <c r="I110" i="1"/>
  <c r="H110" i="1"/>
  <c r="G110" i="1"/>
  <c r="F110" i="1"/>
  <c r="B101" i="1"/>
  <c r="A101" i="1"/>
  <c r="L100" i="1"/>
  <c r="L111" i="1" s="1"/>
  <c r="J100" i="1"/>
  <c r="I100" i="1"/>
  <c r="H100" i="1"/>
  <c r="G100" i="1"/>
  <c r="F100" i="1"/>
  <c r="B92" i="1"/>
  <c r="A92" i="1"/>
  <c r="L91" i="1"/>
  <c r="J91" i="1"/>
  <c r="I91" i="1"/>
  <c r="H91" i="1"/>
  <c r="G91" i="1"/>
  <c r="F91" i="1"/>
  <c r="B82" i="1"/>
  <c r="A82" i="1"/>
  <c r="L81" i="1"/>
  <c r="L92" i="1" s="1"/>
  <c r="J81" i="1"/>
  <c r="I81" i="1"/>
  <c r="H81" i="1"/>
  <c r="G81" i="1"/>
  <c r="F81" i="1"/>
  <c r="B73" i="1"/>
  <c r="A73" i="1"/>
  <c r="L72" i="1"/>
  <c r="L73" i="1" s="1"/>
  <c r="J72" i="1"/>
  <c r="I72" i="1"/>
  <c r="H72" i="1"/>
  <c r="G72" i="1"/>
  <c r="F72" i="1"/>
  <c r="A63" i="1"/>
  <c r="L62" i="1"/>
  <c r="J62" i="1"/>
  <c r="I62" i="1"/>
  <c r="H62" i="1"/>
  <c r="G62" i="1"/>
  <c r="F62" i="1"/>
  <c r="B54" i="1"/>
  <c r="A54" i="1"/>
  <c r="L53" i="1"/>
  <c r="J53" i="1"/>
  <c r="J54" i="1" s="1"/>
  <c r="I53" i="1"/>
  <c r="H53" i="1"/>
  <c r="G53" i="1"/>
  <c r="F53" i="1"/>
  <c r="A44" i="1"/>
  <c r="L43" i="1"/>
  <c r="I43" i="1"/>
  <c r="H43" i="1"/>
  <c r="G43" i="1"/>
  <c r="F43" i="1"/>
  <c r="B24" i="1"/>
  <c r="A24" i="1"/>
  <c r="L23" i="1"/>
  <c r="J23" i="1"/>
  <c r="I23" i="1"/>
  <c r="H23" i="1"/>
  <c r="G23" i="1"/>
  <c r="F23" i="1"/>
  <c r="B14" i="1"/>
  <c r="A14" i="1"/>
  <c r="L13" i="1"/>
  <c r="L24" i="1" s="1"/>
  <c r="L35" i="1" s="1"/>
  <c r="J13" i="1"/>
  <c r="I13" i="1"/>
  <c r="H13" i="1"/>
  <c r="G13" i="1"/>
  <c r="F13" i="1"/>
  <c r="I130" i="1" l="1"/>
  <c r="J24" i="1"/>
  <c r="J35" i="1" s="1"/>
  <c r="L54" i="1"/>
  <c r="F206" i="1"/>
  <c r="J206" i="1"/>
  <c r="I206" i="1"/>
  <c r="H206" i="1"/>
  <c r="G206" i="1"/>
  <c r="J187" i="1"/>
  <c r="I187" i="1"/>
  <c r="H187" i="1"/>
  <c r="G187" i="1"/>
  <c r="F187" i="1"/>
  <c r="I168" i="1"/>
  <c r="J168" i="1"/>
  <c r="H168" i="1"/>
  <c r="G168" i="1"/>
  <c r="F168" i="1"/>
  <c r="J149" i="1"/>
  <c r="I149" i="1"/>
  <c r="H149" i="1"/>
  <c r="G149" i="1"/>
  <c r="F149" i="1"/>
  <c r="F130" i="1"/>
  <c r="G130" i="1"/>
  <c r="J111" i="1"/>
  <c r="I111" i="1"/>
  <c r="H111" i="1"/>
  <c r="G111" i="1"/>
  <c r="F111" i="1"/>
  <c r="J92" i="1"/>
  <c r="I92" i="1"/>
  <c r="H92" i="1"/>
  <c r="G92" i="1"/>
  <c r="F92" i="1"/>
  <c r="F24" i="1"/>
  <c r="F35" i="1" s="1"/>
  <c r="G24" i="1"/>
  <c r="G35" i="1" s="1"/>
  <c r="L207" i="1"/>
  <c r="F54" i="1"/>
  <c r="H24" i="1"/>
  <c r="H35" i="1" s="1"/>
  <c r="G54" i="1"/>
  <c r="I24" i="1"/>
  <c r="I35" i="1" s="1"/>
  <c r="H54" i="1"/>
  <c r="I54" i="1"/>
  <c r="J73" i="1"/>
  <c r="I73" i="1"/>
  <c r="H73" i="1"/>
  <c r="G73" i="1"/>
  <c r="F73" i="1"/>
  <c r="H207" i="1" l="1"/>
  <c r="J207" i="1"/>
  <c r="F207" i="1"/>
  <c r="I207" i="1"/>
  <c r="G207" i="1"/>
</calcChain>
</file>

<file path=xl/sharedStrings.xml><?xml version="1.0" encoding="utf-8"?>
<sst xmlns="http://schemas.openxmlformats.org/spreadsheetml/2006/main" count="895" uniqueCount="111">
  <si>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</si>
  <si>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</si>
  <si>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</si>
  <si>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</si>
  <si>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</si>
  <si>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</si>
  <si>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</si>
  <si>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</si>
  <si>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</si>
  <si>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</si>
  <si>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</si>
  <si>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</si>
  <si>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</si>
  <si>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</si>
  <si>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</si>
  <si>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</si>
  <si>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</si>
  <si>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</si>
  <si>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</si>
  <si>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</si>
  <si>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</si>
  <si>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</si>
  <si>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</si>
  <si>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</si>
  <si>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</si>
  <si>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</si>
  <si>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</si>
  <si>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</si>
  <si>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</si>
  <si>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</si>
  <si>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</si>
  <si>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</si>
  <si>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</si>
  <si>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</si>
  <si>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</si>
  <si>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</si>
  <si>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</si>
  <si>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</si>
  <si>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54-2з-2020/54-3з-2020</t>
  </si>
  <si>
    <t>Макароны отварные</t>
  </si>
  <si>
    <t>Фирменное блюдо</t>
  </si>
  <si>
    <t>Сок фруктовый</t>
  </si>
  <si>
    <t>Хлеб пшеничный</t>
  </si>
  <si>
    <t>Хлеб ржаной</t>
  </si>
  <si>
    <t>ПР</t>
  </si>
  <si>
    <t>Помидоры</t>
  </si>
  <si>
    <t>С 12 лет и старше</t>
  </si>
  <si>
    <t>54-4г-2020</t>
  </si>
  <si>
    <t>Каша гречневая рассыпчатая</t>
  </si>
  <si>
    <t>Чай с сахаром</t>
  </si>
  <si>
    <t>Булочка веснушка</t>
  </si>
  <si>
    <t>Огурцы</t>
  </si>
  <si>
    <t>Суп-лапша домашняя</t>
  </si>
  <si>
    <t>Компот из смеси сухофруктов</t>
  </si>
  <si>
    <t xml:space="preserve">Котлеты рыбные любительские </t>
  </si>
  <si>
    <t>Картофельное пюре</t>
  </si>
  <si>
    <t>Булочка с маком</t>
  </si>
  <si>
    <t>Яблоко</t>
  </si>
  <si>
    <t>54-11г-2020</t>
  </si>
  <si>
    <t>Компот из свежих ягод</t>
  </si>
  <si>
    <t>Суп из овощей</t>
  </si>
  <si>
    <t>Запеканка из творога с молоком сгущенным</t>
  </si>
  <si>
    <t>54-1г-2020</t>
  </si>
  <si>
    <t>Суп картофельный с горохом</t>
  </si>
  <si>
    <t>Рис отварной</t>
  </si>
  <si>
    <t>Компот из свежих плодов (из яблок)</t>
  </si>
  <si>
    <t>Крендель сахарный</t>
  </si>
  <si>
    <t>54-8с-2020</t>
  </si>
  <si>
    <t>54-6г-2020</t>
  </si>
  <si>
    <t>Борщ с капустой и картофелем</t>
  </si>
  <si>
    <t>Шницель "Сюрприз"</t>
  </si>
  <si>
    <t>Булочка школьная</t>
  </si>
  <si>
    <t xml:space="preserve">Суп картофельный с макаронными изделиями </t>
  </si>
  <si>
    <t>54-7с-2020</t>
  </si>
  <si>
    <t>Щи из свежей капусты</t>
  </si>
  <si>
    <t>Плов</t>
  </si>
  <si>
    <t xml:space="preserve">Суп картофельный с фасолью </t>
  </si>
  <si>
    <t>54-9с-2020</t>
  </si>
  <si>
    <t>Азу (мясо тушеное с овощами)</t>
  </si>
  <si>
    <t xml:space="preserve">Чай с сахаром </t>
  </si>
  <si>
    <t>Фрикадельки из кур в томатном соусе</t>
  </si>
  <si>
    <t>Рассольник "Ленинградский"</t>
  </si>
  <si>
    <t>Рассольник Ленинградский</t>
  </si>
  <si>
    <t>Котлеты курино рубленные</t>
  </si>
  <si>
    <t xml:space="preserve">Щи из  свежей капусты с картофелем </t>
  </si>
  <si>
    <t>Птица запеченная</t>
  </si>
  <si>
    <t>54-12с-2020</t>
  </si>
  <si>
    <t>297/54-3соус-2020</t>
  </si>
  <si>
    <t xml:space="preserve">Жаркое по домашнему </t>
  </si>
  <si>
    <t>Гренки из пшеничного хлеба</t>
  </si>
  <si>
    <t>Обед1</t>
  </si>
  <si>
    <t>Обед 2</t>
  </si>
  <si>
    <t>Мясо тушеное</t>
  </si>
  <si>
    <t>Обед 1</t>
  </si>
  <si>
    <t>Пельмени отварные</t>
  </si>
  <si>
    <t>Тефтели в томатном соусе</t>
  </si>
  <si>
    <t>Рассольник Ленидградский</t>
  </si>
  <si>
    <t>Картофельное  пюре</t>
  </si>
  <si>
    <t>Котлеты рыбные любительские</t>
  </si>
  <si>
    <t>Курица запеченная</t>
  </si>
  <si>
    <t>Фирменное  блюдо</t>
  </si>
  <si>
    <t>Жаркое по домашнему</t>
  </si>
  <si>
    <t>Директор ООО "Новая Система Услуг"</t>
  </si>
  <si>
    <t>А.С. Павлов</t>
  </si>
  <si>
    <t>Котлеты куриные рубленые</t>
  </si>
  <si>
    <t>Обед  2</t>
  </si>
  <si>
    <t>Суп картофельный с крупой (с рисом)</t>
  </si>
  <si>
    <t>Котлеты домашние</t>
  </si>
  <si>
    <t>Гуляш из куриного филе</t>
  </si>
  <si>
    <t>Котлеты "Домашние"</t>
  </si>
  <si>
    <t>Суп из рыбных консерв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</si>
</sst>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4"/>
      <color rgb="FF4C4C4C"/>
      <name val="Arial"/>
      <family val="2"/>
    </font>
    <font>
      <sz val="10"/>
      <color rgb="FF2D2D2D"/>
      <name val="Arial"/>
      <family val="2"/>
    </font>
    <font>
      <sz val="10"/>
      <color rgb="FF4C4C4C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2D2D2D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rgb="FF2D2D2D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7" fillId="0" borderId="0"/>
    <xf numFmtId="164" fontId="17" fillId="0" borderId="0" applyBorder="0" applyProtection="0"/>
  </cellStyleXfs>
  <cellXfs count="15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5" xfId="0" applyBorder="1"/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top" wrapText="1"/>
    </xf>
    <xf numFmtId="0" fontId="4" fillId="3" borderId="17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0" fillId="0" borderId="20" xfId="0" applyFont="1" applyBorder="1" applyAlignment="1">
      <alignment horizontal="center" vertical="center" wrapText="1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22" xfId="0" applyFont="1" applyFill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>
      <alignment horizontal="center" vertical="top" wrapText="1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4" borderId="0" xfId="0" applyFont="1" applyFill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0" fillId="2" borderId="22" xfId="0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0" fontId="4" fillId="3" borderId="15" xfId="0" applyFont="1" applyFill="1" applyBorder="1" applyAlignment="1">
      <alignment vertical="top" wrapText="1"/>
    </xf>
    <xf numFmtId="0" fontId="4" fillId="3" borderId="15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 applyProtection="1">
      <alignment horizontal="left" vertical="top" wrapText="1"/>
      <protection locked="0"/>
    </xf>
    <xf numFmtId="0" fontId="4" fillId="0" borderId="26" xfId="0" applyFont="1" applyBorder="1" applyAlignment="1">
      <alignment horizontal="left" vertical="top" wrapText="1"/>
    </xf>
    <xf numFmtId="0" fontId="4" fillId="3" borderId="27" xfId="0" applyFont="1" applyFill="1" applyBorder="1" applyAlignment="1">
      <alignment horizontal="left" vertical="top" wrapText="1"/>
    </xf>
    <xf numFmtId="0" fontId="0" fillId="2" borderId="26" xfId="0" applyFill="1" applyBorder="1" applyAlignment="1" applyProtection="1">
      <alignment horizontal="left"/>
      <protection locked="0"/>
    </xf>
    <xf numFmtId="0" fontId="4" fillId="3" borderId="18" xfId="0" applyFont="1" applyFill="1" applyBorder="1" applyAlignment="1">
      <alignment horizontal="left" vertical="top" wrapText="1"/>
    </xf>
    <xf numFmtId="0" fontId="4" fillId="2" borderId="28" xfId="0" applyFont="1" applyFill="1" applyBorder="1" applyAlignment="1" applyProtection="1">
      <alignment horizontal="left" vertical="top" wrapText="1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16" fillId="2" borderId="26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0" fillId="2" borderId="29" xfId="0" applyFill="1" applyBorder="1" applyAlignment="1" applyProtection="1">
      <alignment horizontal="left"/>
      <protection locked="0"/>
    </xf>
    <xf numFmtId="0" fontId="0" fillId="2" borderId="30" xfId="0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left" vertical="top" wrapText="1"/>
      <protection locked="0"/>
    </xf>
    <xf numFmtId="0" fontId="4" fillId="5" borderId="17" xfId="0" applyFont="1" applyFill="1" applyBorder="1" applyAlignment="1">
      <alignment vertical="top" wrapText="1"/>
    </xf>
    <xf numFmtId="0" fontId="4" fillId="5" borderId="17" xfId="0" applyFont="1" applyFill="1" applyBorder="1" applyAlignment="1">
      <alignment horizontal="center" vertical="top" wrapText="1"/>
    </xf>
    <xf numFmtId="0" fontId="0" fillId="5" borderId="17" xfId="0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>
      <alignment horizontal="left" vertical="top" wrapText="1"/>
    </xf>
    <xf numFmtId="0" fontId="0" fillId="6" borderId="1" xfId="0" applyFill="1" applyBorder="1" applyAlignment="1" applyProtection="1">
      <alignment horizontal="center"/>
      <protection locked="0"/>
    </xf>
    <xf numFmtId="0" fontId="4" fillId="3" borderId="36" xfId="0" applyFont="1" applyFill="1" applyBorder="1" applyAlignment="1">
      <alignment horizontal="left" vertical="top" wrapText="1"/>
    </xf>
    <xf numFmtId="0" fontId="4" fillId="3" borderId="37" xfId="0" applyFont="1" applyFill="1" applyBorder="1" applyAlignment="1">
      <alignment horizontal="center"/>
    </xf>
    <xf numFmtId="0" fontId="10" fillId="0" borderId="35" xfId="0" applyFont="1" applyBorder="1" applyAlignment="1">
      <alignment horizontal="center" vertical="center" wrapText="1"/>
    </xf>
    <xf numFmtId="0" fontId="4" fillId="2" borderId="38" xfId="0" applyFont="1" applyFill="1" applyBorder="1" applyAlignment="1" applyProtection="1">
      <alignment horizontal="center" vertical="top" wrapText="1"/>
      <protection locked="0"/>
    </xf>
    <xf numFmtId="0" fontId="4" fillId="2" borderId="39" xfId="0" applyFont="1" applyFill="1" applyBorder="1" applyAlignment="1" applyProtection="1">
      <alignment horizontal="center" vertical="top" wrapText="1"/>
      <protection locked="0"/>
    </xf>
    <xf numFmtId="0" fontId="4" fillId="0" borderId="39" xfId="0" applyFont="1" applyBorder="1" applyAlignment="1">
      <alignment horizontal="center" vertical="top" wrapText="1"/>
    </xf>
    <xf numFmtId="0" fontId="4" fillId="3" borderId="40" xfId="0" applyFont="1" applyFill="1" applyBorder="1" applyAlignment="1">
      <alignment horizontal="center" vertical="top" wrapText="1"/>
    </xf>
    <xf numFmtId="0" fontId="4" fillId="2" borderId="41" xfId="0" applyFont="1" applyFill="1" applyBorder="1" applyAlignment="1" applyProtection="1">
      <alignment horizontal="center" vertical="top" wrapText="1"/>
      <protection locked="0"/>
    </xf>
    <xf numFmtId="0" fontId="4" fillId="5" borderId="40" xfId="0" applyFont="1" applyFill="1" applyBorder="1" applyAlignment="1">
      <alignment horizontal="center" vertical="top" wrapText="1"/>
    </xf>
    <xf numFmtId="0" fontId="4" fillId="3" borderId="42" xfId="0" applyFont="1" applyFill="1" applyBorder="1" applyAlignment="1">
      <alignment horizontal="center" vertical="top" wrapText="1"/>
    </xf>
    <xf numFmtId="0" fontId="4" fillId="4" borderId="1" xfId="0" applyFont="1" applyFill="1" applyBorder="1"/>
    <xf numFmtId="0" fontId="4" fillId="4" borderId="26" xfId="0" applyFont="1" applyFill="1" applyBorder="1" applyAlignment="1">
      <alignment horizontal="left"/>
    </xf>
    <xf numFmtId="0" fontId="2" fillId="0" borderId="1" xfId="0" applyFont="1" applyBorder="1"/>
    <xf numFmtId="0" fontId="4" fillId="2" borderId="15" xfId="0" applyFont="1" applyFill="1" applyBorder="1" applyAlignment="1" applyProtection="1">
      <alignment horizontal="center" vertical="top" wrapText="1"/>
      <protection locked="0"/>
    </xf>
    <xf numFmtId="164" fontId="18" fillId="7" borderId="32" xfId="2" applyFont="1" applyFill="1" applyBorder="1" applyAlignment="1">
      <alignment vertical="center" wrapText="1"/>
    </xf>
    <xf numFmtId="0" fontId="18" fillId="7" borderId="32" xfId="2" applyNumberFormat="1" applyFont="1" applyFill="1" applyBorder="1" applyAlignment="1">
      <alignment horizontal="center" vertical="center" wrapText="1"/>
    </xf>
    <xf numFmtId="164" fontId="18" fillId="7" borderId="32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164" fontId="18" fillId="4" borderId="31" xfId="2" applyFont="1" applyFill="1" applyBorder="1" applyAlignment="1">
      <alignment vertical="center" wrapText="1"/>
    </xf>
    <xf numFmtId="1" fontId="4" fillId="3" borderId="17" xfId="0" applyNumberFormat="1" applyFont="1" applyFill="1" applyBorder="1" applyAlignment="1">
      <alignment horizontal="center" vertical="top" wrapText="1"/>
    </xf>
    <xf numFmtId="0" fontId="2" fillId="0" borderId="15" xfId="0" applyFont="1" applyBorder="1"/>
    <xf numFmtId="164" fontId="18" fillId="7" borderId="32" xfId="2" applyFont="1" applyFill="1" applyBorder="1" applyAlignment="1">
      <alignment horizontal="center"/>
    </xf>
    <xf numFmtId="0" fontId="10" fillId="0" borderId="43" xfId="0" applyFont="1" applyBorder="1" applyAlignment="1">
      <alignment horizontal="left" vertical="center" wrapText="1"/>
    </xf>
    <xf numFmtId="0" fontId="4" fillId="0" borderId="44" xfId="0" applyFont="1" applyBorder="1"/>
    <xf numFmtId="0" fontId="2" fillId="2" borderId="26" xfId="0" applyFont="1" applyFill="1" applyBorder="1" applyAlignment="1" applyProtection="1">
      <alignment horizontal="left"/>
      <protection locked="0"/>
    </xf>
    <xf numFmtId="0" fontId="4" fillId="2" borderId="27" xfId="0" applyFont="1" applyFill="1" applyBorder="1" applyAlignment="1" applyProtection="1">
      <alignment horizontal="left" vertical="top" wrapText="1"/>
      <protection locked="0"/>
    </xf>
    <xf numFmtId="164" fontId="18" fillId="7" borderId="1" xfId="2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18" fillId="7" borderId="33" xfId="2" applyFont="1" applyFill="1" applyBorder="1" applyAlignment="1">
      <alignment horizontal="left" vertical="center" wrapText="1"/>
    </xf>
    <xf numFmtId="164" fontId="18" fillId="7" borderId="34" xfId="2" applyFont="1" applyFill="1" applyBorder="1" applyAlignment="1"/>
    <xf numFmtId="164" fontId="18" fillId="4" borderId="32" xfId="2" applyFont="1" applyFill="1" applyBorder="1" applyAlignment="1">
      <alignment horizontal="left" vertical="center" wrapText="1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26" xfId="0" applyFont="1" applyFill="1" applyBorder="1" applyAlignment="1">
      <alignment horizontal="left"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2" fillId="3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4" fillId="0" borderId="22" xfId="0" applyFont="1" applyBorder="1" applyAlignment="1">
      <alignment horizontal="left" vertical="top" wrapText="1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workbookViewId="0">
      <pane xSplit="4" ySplit="5" topLeftCell="E171" activePane="bottomRight" state="frozen"/>
      <selection pane="topRight"/>
      <selection pane="bottomLeft"/>
      <selection pane="bottomRight" activeCell="C25" sqref="C25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42578125" style="2" customWidth="1"/>
    <col min="5" max="5" width="52.42578125" style="1" customWidth="1"/>
    <col min="6" max="6" width="9.28515625" style="1" customWidth="1"/>
    <col min="7" max="7" width="10" style="1" customWidth="1"/>
    <col min="8" max="8" width="7.42578125" style="1" customWidth="1"/>
    <col min="9" max="9" width="6.85546875" style="1" customWidth="1"/>
    <col min="10" max="10" width="8.140625" style="1" customWidth="1"/>
    <col min="11" max="11" width="10" style="1" customWidth="1"/>
    <col min="12" max="13" width="9.140625" style="1"/>
    <col min="14" max="14" width="9.140625" style="1" customWidth="1"/>
    <col min="15" max="15" width="9.140625" style="1"/>
    <col min="16" max="16" width="9.140625" style="1" customWidth="1"/>
    <col min="17" max="16384" width="9.140625" style="1"/>
  </cols>
  <sheetData>
    <row r="1" spans="1:12" ht="15" x14ac:dyDescent="0.25">
      <c r="A1" s="2" t="s">
        <v>0</v>
      </c>
      <c r="C1" s="142"/>
      <c r="D1" s="143"/>
      <c r="E1" s="143"/>
      <c r="F1" s="3" t="s">
        <v>1</v>
      </c>
      <c r="G1" s="1" t="s">
        <v>2</v>
      </c>
      <c r="H1" s="144"/>
      <c r="I1" s="144"/>
      <c r="J1" s="144"/>
      <c r="K1" s="144"/>
    </row>
    <row r="2" spans="1:12" ht="18" x14ac:dyDescent="0.2">
      <c r="A2" s="4" t="s">
        <v>3</v>
      </c>
      <c r="C2" s="1"/>
      <c r="G2" s="1" t="s">
        <v>4</v>
      </c>
      <c r="H2" s="144"/>
      <c r="I2" s="144"/>
      <c r="J2" s="144"/>
      <c r="K2" s="144"/>
    </row>
    <row r="3" spans="1:12" ht="17.25" customHeight="1" x14ac:dyDescent="0.2">
      <c r="A3" s="5" t="s">
        <v>5</v>
      </c>
      <c r="C3" s="1"/>
      <c r="D3" s="6"/>
      <c r="E3" s="7" t="s">
        <v>46</v>
      </c>
      <c r="G3" s="1" t="s">
        <v>6</v>
      </c>
      <c r="H3" s="8"/>
      <c r="I3" s="8"/>
      <c r="J3" s="42">
        <v>2026</v>
      </c>
      <c r="K3" s="2"/>
    </row>
    <row r="4" spans="1:12" ht="13.5" thickBot="1" x14ac:dyDescent="0.25">
      <c r="C4" s="1"/>
      <c r="D4" s="5"/>
      <c r="H4" s="9" t="s">
        <v>7</v>
      </c>
      <c r="I4" s="9" t="s">
        <v>8</v>
      </c>
      <c r="J4" s="9" t="s">
        <v>9</v>
      </c>
    </row>
    <row r="5" spans="1:12" ht="34.5" thickBot="1" x14ac:dyDescent="0.25">
      <c r="A5" s="10" t="s">
        <v>10</v>
      </c>
      <c r="B5" s="11" t="s">
        <v>11</v>
      </c>
      <c r="C5" s="12" t="s">
        <v>12</v>
      </c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17</v>
      </c>
      <c r="I5" s="12" t="s">
        <v>18</v>
      </c>
      <c r="J5" s="12" t="s">
        <v>19</v>
      </c>
      <c r="K5" s="43" t="s">
        <v>20</v>
      </c>
      <c r="L5" s="12" t="s">
        <v>21</v>
      </c>
    </row>
    <row r="6" spans="1:12" ht="15" x14ac:dyDescent="0.25">
      <c r="A6" s="13">
        <v>1</v>
      </c>
      <c r="B6" s="14">
        <v>1</v>
      </c>
      <c r="C6" s="15" t="s">
        <v>22</v>
      </c>
      <c r="D6" s="16" t="s">
        <v>23</v>
      </c>
      <c r="E6" s="17"/>
      <c r="F6" s="18"/>
      <c r="G6" s="18"/>
      <c r="H6" s="18"/>
      <c r="I6" s="18"/>
      <c r="J6" s="18"/>
      <c r="K6" s="44"/>
      <c r="L6" s="18"/>
    </row>
    <row r="7" spans="1:12" ht="15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45"/>
      <c r="L7" s="24"/>
    </row>
    <row r="8" spans="1:12" ht="15" x14ac:dyDescent="0.25">
      <c r="A8" s="19"/>
      <c r="B8" s="20"/>
      <c r="C8" s="21"/>
      <c r="D8" s="25" t="s">
        <v>24</v>
      </c>
      <c r="E8" s="23"/>
      <c r="F8" s="24"/>
      <c r="G8" s="24"/>
      <c r="H8" s="24"/>
      <c r="I8" s="24"/>
      <c r="J8" s="24"/>
      <c r="K8" s="45"/>
      <c r="L8" s="24"/>
    </row>
    <row r="9" spans="1:12" ht="15" x14ac:dyDescent="0.25">
      <c r="A9" s="19"/>
      <c r="B9" s="20"/>
      <c r="C9" s="21"/>
      <c r="D9" s="25" t="s">
        <v>25</v>
      </c>
      <c r="E9" s="23"/>
      <c r="F9" s="24"/>
      <c r="G9" s="24"/>
      <c r="H9" s="24"/>
      <c r="I9" s="24"/>
      <c r="J9" s="24"/>
      <c r="K9" s="45"/>
      <c r="L9" s="24"/>
    </row>
    <row r="10" spans="1:12" ht="15" x14ac:dyDescent="0.25">
      <c r="A10" s="19"/>
      <c r="B10" s="20"/>
      <c r="C10" s="21"/>
      <c r="D10" s="25" t="s">
        <v>26</v>
      </c>
      <c r="E10" s="23"/>
      <c r="F10" s="24"/>
      <c r="G10" s="24"/>
      <c r="H10" s="24"/>
      <c r="I10" s="24"/>
      <c r="J10" s="24"/>
      <c r="K10" s="45"/>
      <c r="L10" s="24"/>
    </row>
    <row r="11" spans="1:12" ht="15" x14ac:dyDescent="0.2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5"/>
      <c r="L11" s="24"/>
    </row>
    <row r="12" spans="1:12" ht="15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5"/>
      <c r="L12" s="24"/>
    </row>
    <row r="13" spans="1:12" ht="15" x14ac:dyDescent="0.25">
      <c r="A13" s="26"/>
      <c r="B13" s="27"/>
      <c r="C13" s="28"/>
      <c r="D13" s="29" t="s">
        <v>27</v>
      </c>
      <c r="E13" s="30"/>
      <c r="F13" s="31">
        <f>SUM(F6:F12)</f>
        <v>0</v>
      </c>
      <c r="G13" s="31">
        <f t="shared" ref="G13:J13" si="0">SUM(G6:G12)</f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46"/>
      <c r="L13" s="31">
        <f t="shared" ref="L13" si="1">SUM(L6:L12)</f>
        <v>0</v>
      </c>
    </row>
    <row r="14" spans="1:12" ht="38.25" x14ac:dyDescent="0.25">
      <c r="A14" s="32">
        <f>A6</f>
        <v>1</v>
      </c>
      <c r="B14" s="33">
        <f>B6</f>
        <v>1</v>
      </c>
      <c r="C14" s="34" t="s">
        <v>90</v>
      </c>
      <c r="D14" s="25" t="s">
        <v>29</v>
      </c>
      <c r="E14" s="57" t="s">
        <v>45</v>
      </c>
      <c r="F14" s="65">
        <v>60</v>
      </c>
      <c r="G14" s="56">
        <v>0.5</v>
      </c>
      <c r="H14" s="56">
        <v>0.1</v>
      </c>
      <c r="I14" s="59">
        <v>1.5</v>
      </c>
      <c r="J14" s="56">
        <v>8.5</v>
      </c>
      <c r="K14" s="45" t="s">
        <v>38</v>
      </c>
      <c r="L14" s="24"/>
    </row>
    <row r="15" spans="1:12" ht="15" x14ac:dyDescent="0.25">
      <c r="A15" s="19"/>
      <c r="B15" s="20"/>
      <c r="C15" s="21"/>
      <c r="D15" s="25" t="s">
        <v>30</v>
      </c>
      <c r="E15" s="54" t="s">
        <v>82</v>
      </c>
      <c r="F15" s="66">
        <v>250</v>
      </c>
      <c r="G15" s="22">
        <v>2.7</v>
      </c>
      <c r="H15" s="22">
        <v>4.5</v>
      </c>
      <c r="I15" s="60">
        <v>20.285</v>
      </c>
      <c r="J15" s="55">
        <v>135</v>
      </c>
      <c r="K15" s="45">
        <v>96</v>
      </c>
      <c r="L15" s="24"/>
    </row>
    <row r="16" spans="1:12" ht="25.5" x14ac:dyDescent="0.25">
      <c r="A16" s="19"/>
      <c r="B16" s="20"/>
      <c r="C16" s="21"/>
      <c r="D16" s="25" t="s">
        <v>31</v>
      </c>
      <c r="E16" s="54" t="s">
        <v>83</v>
      </c>
      <c r="F16" s="66">
        <v>100</v>
      </c>
      <c r="G16" s="22">
        <v>12</v>
      </c>
      <c r="H16" s="22">
        <v>15.5</v>
      </c>
      <c r="I16" s="60">
        <v>0</v>
      </c>
      <c r="J16" s="22">
        <v>180</v>
      </c>
      <c r="K16" s="45" t="s">
        <v>40</v>
      </c>
      <c r="L16" s="24"/>
    </row>
    <row r="17" spans="1:12" ht="15" x14ac:dyDescent="0.25">
      <c r="A17" s="19"/>
      <c r="B17" s="20"/>
      <c r="C17" s="21"/>
      <c r="D17" s="25" t="s">
        <v>32</v>
      </c>
      <c r="E17" s="54" t="s">
        <v>39</v>
      </c>
      <c r="F17" s="67">
        <v>180</v>
      </c>
      <c r="G17" s="22">
        <v>6.36</v>
      </c>
      <c r="H17" s="22">
        <v>6.6</v>
      </c>
      <c r="I17" s="60">
        <v>39.24</v>
      </c>
      <c r="J17" s="22">
        <v>242.4</v>
      </c>
      <c r="K17" s="45" t="s">
        <v>62</v>
      </c>
      <c r="L17" s="24"/>
    </row>
    <row r="18" spans="1:12" ht="15" x14ac:dyDescent="0.25">
      <c r="A18" s="19"/>
      <c r="B18" s="20"/>
      <c r="C18" s="21"/>
      <c r="D18" s="25" t="s">
        <v>33</v>
      </c>
      <c r="E18" s="54" t="s">
        <v>41</v>
      </c>
      <c r="F18" s="67">
        <v>200</v>
      </c>
      <c r="G18" s="22">
        <v>1</v>
      </c>
      <c r="H18" s="22">
        <v>0.2</v>
      </c>
      <c r="I18" s="60">
        <v>19</v>
      </c>
      <c r="J18" s="22">
        <v>86.6</v>
      </c>
      <c r="K18" s="45">
        <v>389</v>
      </c>
      <c r="L18" s="24"/>
    </row>
    <row r="19" spans="1:12" ht="15" x14ac:dyDescent="0.25">
      <c r="A19" s="19"/>
      <c r="B19" s="20"/>
      <c r="C19" s="21"/>
      <c r="D19" s="25" t="s">
        <v>34</v>
      </c>
      <c r="E19" s="54" t="s">
        <v>42</v>
      </c>
      <c r="F19" s="67">
        <v>25</v>
      </c>
      <c r="G19" s="22">
        <v>1.9750000000000001</v>
      </c>
      <c r="H19" s="22">
        <v>0.25</v>
      </c>
      <c r="I19" s="60">
        <v>12.074999999999999</v>
      </c>
      <c r="J19" s="22">
        <v>58.45</v>
      </c>
      <c r="K19" s="45" t="s">
        <v>44</v>
      </c>
      <c r="L19" s="24"/>
    </row>
    <row r="20" spans="1:12" ht="15" x14ac:dyDescent="0.25">
      <c r="A20" s="19"/>
      <c r="B20" s="20"/>
      <c r="C20" s="21"/>
      <c r="D20" s="25" t="s">
        <v>35</v>
      </c>
      <c r="E20" s="54" t="s">
        <v>43</v>
      </c>
      <c r="F20" s="67">
        <v>50</v>
      </c>
      <c r="G20" s="22">
        <v>2.5</v>
      </c>
      <c r="H20" s="22">
        <v>0.5</v>
      </c>
      <c r="I20" s="60">
        <v>22.8</v>
      </c>
      <c r="J20" s="22">
        <v>105</v>
      </c>
      <c r="K20" s="45" t="s">
        <v>44</v>
      </c>
      <c r="L20" s="24"/>
    </row>
    <row r="21" spans="1:12" ht="15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5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5" x14ac:dyDescent="0.25">
      <c r="A23" s="26"/>
      <c r="B23" s="27"/>
      <c r="C23" s="28"/>
      <c r="D23" s="29" t="s">
        <v>27</v>
      </c>
      <c r="E23" s="30"/>
      <c r="F23" s="31">
        <f>SUM(F14:F22)</f>
        <v>865</v>
      </c>
      <c r="G23" s="31">
        <f t="shared" ref="G23:J23" si="2">SUM(G14:G22)</f>
        <v>27.035</v>
      </c>
      <c r="H23" s="31">
        <f t="shared" si="2"/>
        <v>27.650000000000002</v>
      </c>
      <c r="I23" s="31">
        <f t="shared" si="2"/>
        <v>114.9</v>
      </c>
      <c r="J23" s="31">
        <f t="shared" si="2"/>
        <v>815.95</v>
      </c>
      <c r="K23" s="46"/>
      <c r="L23" s="31">
        <f t="shared" ref="L23" si="3">SUM(L14:L22)</f>
        <v>0</v>
      </c>
    </row>
    <row r="24" spans="1:12" ht="15.75" thickBot="1" x14ac:dyDescent="0.25">
      <c r="A24" s="35">
        <f>A6</f>
        <v>1</v>
      </c>
      <c r="B24" s="36">
        <f>B6</f>
        <v>1</v>
      </c>
      <c r="C24" s="139" t="s">
        <v>36</v>
      </c>
      <c r="D24" s="140"/>
      <c r="E24" s="37"/>
      <c r="F24" s="38">
        <f>F13+F23</f>
        <v>865</v>
      </c>
      <c r="G24" s="38">
        <f t="shared" ref="G24:J24" si="4">G13+G23</f>
        <v>27.035</v>
      </c>
      <c r="H24" s="38">
        <f t="shared" si="4"/>
        <v>27.650000000000002</v>
      </c>
      <c r="I24" s="38">
        <f t="shared" si="4"/>
        <v>114.9</v>
      </c>
      <c r="J24" s="38">
        <f t="shared" si="4"/>
        <v>815.95</v>
      </c>
      <c r="K24" s="38"/>
      <c r="L24" s="38">
        <f t="shared" ref="L24" si="5">L13+L23</f>
        <v>0</v>
      </c>
    </row>
    <row r="25" spans="1:12" ht="38.25" x14ac:dyDescent="0.25">
      <c r="A25" s="32">
        <v>1</v>
      </c>
      <c r="B25" s="33">
        <v>1</v>
      </c>
      <c r="C25" s="34" t="s">
        <v>91</v>
      </c>
      <c r="D25" s="25" t="s">
        <v>29</v>
      </c>
      <c r="E25" s="57" t="s">
        <v>45</v>
      </c>
      <c r="F25" s="65">
        <v>60</v>
      </c>
      <c r="G25" s="56">
        <v>0.5</v>
      </c>
      <c r="H25" s="56">
        <v>0.1</v>
      </c>
      <c r="I25" s="59">
        <v>1.5</v>
      </c>
      <c r="J25" s="56">
        <v>8.5</v>
      </c>
      <c r="K25" s="45" t="s">
        <v>38</v>
      </c>
      <c r="L25" s="24"/>
    </row>
    <row r="26" spans="1:12" ht="15" x14ac:dyDescent="0.25">
      <c r="A26" s="19"/>
      <c r="B26" s="20"/>
      <c r="C26" s="21"/>
      <c r="D26" s="25" t="s">
        <v>30</v>
      </c>
      <c r="E26" s="54" t="s">
        <v>82</v>
      </c>
      <c r="F26" s="66">
        <v>250</v>
      </c>
      <c r="G26" s="22">
        <v>2.7</v>
      </c>
      <c r="H26" s="22">
        <v>4.5</v>
      </c>
      <c r="I26" s="60">
        <v>20.285</v>
      </c>
      <c r="J26" s="55">
        <v>135</v>
      </c>
      <c r="K26" s="45">
        <v>96</v>
      </c>
      <c r="L26" s="24"/>
    </row>
    <row r="27" spans="1:12" ht="25.5" x14ac:dyDescent="0.25">
      <c r="A27" s="19"/>
      <c r="B27" s="20"/>
      <c r="C27" s="21"/>
      <c r="D27" s="25" t="s">
        <v>31</v>
      </c>
      <c r="E27" s="54" t="s">
        <v>83</v>
      </c>
      <c r="F27" s="66">
        <v>100</v>
      </c>
      <c r="G27" s="22">
        <v>12</v>
      </c>
      <c r="H27" s="22">
        <v>15.5</v>
      </c>
      <c r="I27" s="60">
        <v>0</v>
      </c>
      <c r="J27" s="22">
        <v>180</v>
      </c>
      <c r="K27" s="45" t="s">
        <v>40</v>
      </c>
      <c r="L27" s="24"/>
    </row>
    <row r="28" spans="1:12" ht="15" x14ac:dyDescent="0.25">
      <c r="A28" s="19"/>
      <c r="B28" s="20"/>
      <c r="C28" s="21"/>
      <c r="D28" s="25" t="s">
        <v>32</v>
      </c>
      <c r="E28" s="54" t="s">
        <v>39</v>
      </c>
      <c r="F28" s="67">
        <v>180</v>
      </c>
      <c r="G28" s="22">
        <v>6.36</v>
      </c>
      <c r="H28" s="22">
        <v>6.6</v>
      </c>
      <c r="I28" s="60">
        <v>39.24</v>
      </c>
      <c r="J28" s="22">
        <v>242.4</v>
      </c>
      <c r="K28" s="45" t="s">
        <v>62</v>
      </c>
      <c r="L28" s="24"/>
    </row>
    <row r="29" spans="1:12" ht="15" x14ac:dyDescent="0.25">
      <c r="A29" s="19"/>
      <c r="B29" s="20"/>
      <c r="C29" s="21"/>
      <c r="D29" s="25" t="s">
        <v>33</v>
      </c>
      <c r="E29" s="54" t="s">
        <v>41</v>
      </c>
      <c r="F29" s="67">
        <v>200</v>
      </c>
      <c r="G29" s="22">
        <v>1</v>
      </c>
      <c r="H29" s="22">
        <v>0.2</v>
      </c>
      <c r="I29" s="60">
        <v>19</v>
      </c>
      <c r="J29" s="22">
        <v>86.6</v>
      </c>
      <c r="K29" s="45">
        <v>389</v>
      </c>
      <c r="L29" s="24"/>
    </row>
    <row r="30" spans="1:12" ht="15" x14ac:dyDescent="0.25">
      <c r="A30" s="19"/>
      <c r="B30" s="20"/>
      <c r="C30" s="21"/>
      <c r="D30" s="25" t="s">
        <v>34</v>
      </c>
      <c r="E30" s="54" t="s">
        <v>42</v>
      </c>
      <c r="F30" s="67">
        <v>25</v>
      </c>
      <c r="G30" s="22">
        <v>1.9750000000000001</v>
      </c>
      <c r="H30" s="22">
        <v>0.25</v>
      </c>
      <c r="I30" s="60">
        <v>12.074999999999999</v>
      </c>
      <c r="J30" s="22">
        <v>58.45</v>
      </c>
      <c r="K30" s="45" t="s">
        <v>44</v>
      </c>
      <c r="L30" s="24"/>
    </row>
    <row r="31" spans="1:12" ht="15" x14ac:dyDescent="0.25">
      <c r="A31" s="19"/>
      <c r="B31" s="20"/>
      <c r="C31" s="21"/>
      <c r="D31" s="25" t="s">
        <v>35</v>
      </c>
      <c r="E31" s="54" t="s">
        <v>43</v>
      </c>
      <c r="F31" s="67">
        <v>50</v>
      </c>
      <c r="G31" s="22">
        <v>2.5</v>
      </c>
      <c r="H31" s="22">
        <v>0.5</v>
      </c>
      <c r="I31" s="60">
        <v>22.8</v>
      </c>
      <c r="J31" s="22">
        <v>105</v>
      </c>
      <c r="K31" s="45" t="s">
        <v>44</v>
      </c>
      <c r="L31" s="24"/>
    </row>
    <row r="32" spans="1:12" ht="15" x14ac:dyDescent="0.25">
      <c r="A32" s="19"/>
      <c r="B32" s="20"/>
      <c r="C32" s="21"/>
      <c r="D32" s="22"/>
      <c r="E32" s="23"/>
      <c r="F32" s="24"/>
      <c r="G32" s="24"/>
      <c r="H32" s="24"/>
      <c r="I32" s="24"/>
      <c r="J32" s="24"/>
      <c r="K32" s="45"/>
      <c r="L32" s="24"/>
    </row>
    <row r="33" spans="1:12" ht="15" x14ac:dyDescent="0.25">
      <c r="A33" s="19"/>
      <c r="B33" s="20"/>
      <c r="C33" s="21"/>
      <c r="D33" s="22"/>
      <c r="E33" s="23"/>
      <c r="F33" s="24"/>
      <c r="G33" s="24"/>
      <c r="H33" s="24"/>
      <c r="I33" s="24"/>
      <c r="J33" s="24"/>
      <c r="K33" s="45"/>
      <c r="L33" s="24"/>
    </row>
    <row r="34" spans="1:12" ht="15" x14ac:dyDescent="0.25">
      <c r="A34" s="26"/>
      <c r="B34" s="27"/>
      <c r="C34" s="28"/>
      <c r="D34" s="29" t="s">
        <v>27</v>
      </c>
      <c r="E34" s="30"/>
      <c r="F34" s="31">
        <f>SUM(F25:F33)</f>
        <v>865</v>
      </c>
      <c r="G34" s="31">
        <f t="shared" ref="G34:J34" si="6">SUM(G25:G33)</f>
        <v>27.035</v>
      </c>
      <c r="H34" s="31">
        <f t="shared" si="6"/>
        <v>27.650000000000002</v>
      </c>
      <c r="I34" s="31">
        <f t="shared" si="6"/>
        <v>114.9</v>
      </c>
      <c r="J34" s="31">
        <f t="shared" si="6"/>
        <v>815.95</v>
      </c>
      <c r="K34" s="46"/>
      <c r="L34" s="31">
        <f t="shared" ref="L34" si="7">SUM(L25:L33)</f>
        <v>0</v>
      </c>
    </row>
    <row r="35" spans="1:12" ht="15.75" thickBot="1" x14ac:dyDescent="0.25">
      <c r="A35" s="35">
        <f>A17</f>
        <v>0</v>
      </c>
      <c r="B35" s="36">
        <f>B17</f>
        <v>0</v>
      </c>
      <c r="C35" s="139" t="s">
        <v>36</v>
      </c>
      <c r="D35" s="140"/>
      <c r="E35" s="37"/>
      <c r="F35" s="38">
        <f>F24+F34</f>
        <v>1730</v>
      </c>
      <c r="G35" s="38">
        <f t="shared" ref="G35:J35" si="8">G24+G34</f>
        <v>54.07</v>
      </c>
      <c r="H35" s="38">
        <f t="shared" si="8"/>
        <v>55.300000000000004</v>
      </c>
      <c r="I35" s="38">
        <f t="shared" si="8"/>
        <v>229.8</v>
      </c>
      <c r="J35" s="38">
        <f t="shared" si="8"/>
        <v>1631.9</v>
      </c>
      <c r="K35" s="38"/>
      <c r="L35" s="38">
        <f t="shared" ref="L35" si="9">L24+L34</f>
        <v>0</v>
      </c>
    </row>
    <row r="36" spans="1:12" ht="15" x14ac:dyDescent="0.25">
      <c r="A36" s="39">
        <v>1</v>
      </c>
      <c r="B36" s="20">
        <v>2</v>
      </c>
      <c r="C36" s="15" t="s">
        <v>22</v>
      </c>
      <c r="D36" s="16" t="s">
        <v>23</v>
      </c>
      <c r="E36" s="17"/>
      <c r="F36" s="18"/>
      <c r="G36" s="18"/>
      <c r="H36" s="18"/>
      <c r="I36" s="18"/>
      <c r="J36" s="18"/>
      <c r="K36" s="44"/>
      <c r="L36" s="18"/>
    </row>
    <row r="37" spans="1:12" ht="15" x14ac:dyDescent="0.25">
      <c r="A37" s="39"/>
      <c r="B37" s="20"/>
      <c r="C37" s="21"/>
      <c r="D37" s="22"/>
      <c r="E37" s="23"/>
      <c r="F37" s="24"/>
      <c r="G37" s="24"/>
      <c r="H37" s="24"/>
      <c r="I37" s="24"/>
      <c r="J37" s="24"/>
      <c r="K37" s="45"/>
      <c r="L37" s="24"/>
    </row>
    <row r="38" spans="1:12" ht="15" x14ac:dyDescent="0.25">
      <c r="A38" s="39"/>
      <c r="B38" s="20"/>
      <c r="C38" s="21"/>
      <c r="D38" s="25" t="s">
        <v>24</v>
      </c>
      <c r="E38" s="23"/>
      <c r="F38" s="24"/>
      <c r="G38" s="24"/>
      <c r="H38" s="24"/>
      <c r="I38" s="24"/>
      <c r="J38" s="24"/>
      <c r="K38" s="45"/>
      <c r="L38" s="24"/>
    </row>
    <row r="39" spans="1:12" ht="15" x14ac:dyDescent="0.25">
      <c r="A39" s="39"/>
      <c r="B39" s="20"/>
      <c r="C39" s="21"/>
      <c r="D39" s="25" t="s">
        <v>25</v>
      </c>
      <c r="E39" s="23"/>
      <c r="F39" s="24"/>
      <c r="G39" s="24"/>
      <c r="H39" s="24"/>
      <c r="I39" s="24"/>
      <c r="J39" s="24"/>
      <c r="K39" s="45"/>
      <c r="L39" s="24"/>
    </row>
    <row r="40" spans="1:12" ht="15" x14ac:dyDescent="0.25">
      <c r="A40" s="39"/>
      <c r="B40" s="20"/>
      <c r="C40" s="21"/>
      <c r="D40" s="25" t="s">
        <v>26</v>
      </c>
      <c r="E40" s="23"/>
      <c r="F40" s="24"/>
      <c r="G40" s="24"/>
      <c r="H40" s="24"/>
      <c r="I40" s="24"/>
      <c r="J40" s="24"/>
      <c r="K40" s="45"/>
      <c r="L40" s="24"/>
    </row>
    <row r="41" spans="1:12" ht="15" x14ac:dyDescent="0.2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5" x14ac:dyDescent="0.25">
      <c r="A42" s="39"/>
      <c r="B42" s="20"/>
      <c r="C42" s="21"/>
      <c r="D42" s="22"/>
      <c r="E42" s="23"/>
      <c r="F42" s="24"/>
      <c r="G42" s="24"/>
      <c r="H42" s="24"/>
      <c r="I42" s="24"/>
      <c r="J42" s="24"/>
      <c r="K42" s="45"/>
      <c r="L42" s="24"/>
    </row>
    <row r="43" spans="1:12" ht="15" x14ac:dyDescent="0.25">
      <c r="A43" s="40"/>
      <c r="B43" s="27"/>
      <c r="C43" s="28"/>
      <c r="D43" s="29" t="s">
        <v>27</v>
      </c>
      <c r="E43" s="30"/>
      <c r="F43" s="31">
        <f>SUM(F36:F42)</f>
        <v>0</v>
      </c>
      <c r="G43" s="31">
        <f t="shared" ref="G43" si="10">SUM(G36:G42)</f>
        <v>0</v>
      </c>
      <c r="H43" s="31">
        <f t="shared" ref="H43" si="11">SUM(H36:H42)</f>
        <v>0</v>
      </c>
      <c r="I43" s="31">
        <f t="shared" ref="I43" si="12">SUM(I36:I42)</f>
        <v>0</v>
      </c>
      <c r="J43" s="69">
        <v>8.5</v>
      </c>
      <c r="K43" s="46"/>
      <c r="L43" s="31">
        <f t="shared" ref="L43" si="13">SUM(L36:L42)</f>
        <v>0</v>
      </c>
    </row>
    <row r="44" spans="1:12" ht="15" x14ac:dyDescent="0.25">
      <c r="A44" s="33">
        <f>A36</f>
        <v>1</v>
      </c>
      <c r="B44" s="33">
        <v>2</v>
      </c>
      <c r="C44" s="34" t="s">
        <v>28</v>
      </c>
      <c r="D44" s="25" t="s">
        <v>29</v>
      </c>
      <c r="E44" s="57"/>
      <c r="F44" s="58"/>
      <c r="G44" s="56"/>
      <c r="H44" s="56"/>
      <c r="I44" s="59"/>
      <c r="J44" s="66"/>
      <c r="K44" s="56"/>
      <c r="L44" s="24"/>
    </row>
    <row r="45" spans="1:12" ht="15" x14ac:dyDescent="0.25">
      <c r="A45" s="39"/>
      <c r="B45" s="20"/>
      <c r="C45" s="21"/>
      <c r="D45" s="25" t="s">
        <v>30</v>
      </c>
      <c r="E45" s="54" t="s">
        <v>84</v>
      </c>
      <c r="F45" s="55">
        <v>250</v>
      </c>
      <c r="G45" s="22">
        <v>1.8</v>
      </c>
      <c r="H45" s="22">
        <v>4.9800000000000004</v>
      </c>
      <c r="I45" s="60">
        <v>8.1</v>
      </c>
      <c r="J45" s="22">
        <v>84.48</v>
      </c>
      <c r="K45" s="70">
        <v>88</v>
      </c>
      <c r="L45" s="24"/>
    </row>
    <row r="46" spans="1:12" ht="15" x14ac:dyDescent="0.25">
      <c r="A46" s="39"/>
      <c r="B46" s="20"/>
      <c r="C46" s="21"/>
      <c r="D46" s="25" t="s">
        <v>31</v>
      </c>
      <c r="E46" s="64" t="s">
        <v>75</v>
      </c>
      <c r="F46" s="55">
        <v>230</v>
      </c>
      <c r="G46" s="22">
        <v>19.625</v>
      </c>
      <c r="H46" s="22">
        <v>21.77</v>
      </c>
      <c r="I46" s="60">
        <v>39.024999999999999</v>
      </c>
      <c r="J46" s="22">
        <v>435.57</v>
      </c>
      <c r="K46" s="70">
        <v>291</v>
      </c>
      <c r="L46" s="24"/>
    </row>
    <row r="47" spans="1:12" ht="15" x14ac:dyDescent="0.25">
      <c r="A47" s="39"/>
      <c r="B47" s="20"/>
      <c r="C47" s="21"/>
      <c r="D47" s="25" t="s">
        <v>32</v>
      </c>
      <c r="E47" s="54" t="s">
        <v>49</v>
      </c>
      <c r="F47" s="22">
        <v>200</v>
      </c>
      <c r="G47" s="22">
        <v>0.2</v>
      </c>
      <c r="H47" s="22">
        <v>0</v>
      </c>
      <c r="I47" s="60">
        <v>15</v>
      </c>
      <c r="J47" s="22">
        <v>58</v>
      </c>
      <c r="K47" s="70">
        <v>385</v>
      </c>
      <c r="L47" s="24"/>
    </row>
    <row r="48" spans="1:12" ht="15" x14ac:dyDescent="0.25">
      <c r="A48" s="39"/>
      <c r="B48" s="20"/>
      <c r="C48" s="21"/>
      <c r="D48" s="25" t="s">
        <v>33</v>
      </c>
      <c r="E48" s="54" t="s">
        <v>50</v>
      </c>
      <c r="F48" s="22">
        <v>50</v>
      </c>
      <c r="G48" s="22">
        <v>4.18</v>
      </c>
      <c r="H48" s="22">
        <v>1.6</v>
      </c>
      <c r="I48" s="60">
        <v>22.43</v>
      </c>
      <c r="J48" s="22">
        <v>145</v>
      </c>
      <c r="K48" s="70">
        <v>429</v>
      </c>
      <c r="L48" s="24"/>
    </row>
    <row r="49" spans="1:12" ht="15" x14ac:dyDescent="0.25">
      <c r="A49" s="39"/>
      <c r="B49" s="20"/>
      <c r="C49" s="21"/>
      <c r="D49" s="25" t="s">
        <v>34</v>
      </c>
      <c r="E49" s="54" t="s">
        <v>43</v>
      </c>
      <c r="F49" s="22">
        <v>50</v>
      </c>
      <c r="G49" s="22">
        <v>2.5</v>
      </c>
      <c r="H49" s="22">
        <v>0.5</v>
      </c>
      <c r="I49" s="60">
        <v>22.8</v>
      </c>
      <c r="J49" s="22">
        <v>105</v>
      </c>
      <c r="K49" s="70" t="s">
        <v>44</v>
      </c>
      <c r="L49" s="24"/>
    </row>
    <row r="50" spans="1:12" ht="15" x14ac:dyDescent="0.25">
      <c r="A50" s="39"/>
      <c r="B50" s="20"/>
      <c r="C50" s="21"/>
      <c r="D50" s="25" t="s">
        <v>35</v>
      </c>
      <c r="E50" s="54"/>
      <c r="F50" s="22"/>
      <c r="G50" s="22"/>
      <c r="H50" s="22"/>
      <c r="I50" s="60"/>
      <c r="J50" s="68"/>
      <c r="K50" s="22"/>
      <c r="L50" s="24"/>
    </row>
    <row r="51" spans="1:12" ht="15" x14ac:dyDescent="0.25">
      <c r="A51" s="39"/>
      <c r="B51" s="20"/>
      <c r="C51" s="21"/>
      <c r="D51" s="22"/>
      <c r="E51" s="23"/>
      <c r="F51" s="24"/>
      <c r="G51" s="24"/>
      <c r="H51" s="24"/>
      <c r="I51" s="24"/>
      <c r="J51" s="24"/>
      <c r="K51" s="45"/>
      <c r="L51" s="24"/>
    </row>
    <row r="52" spans="1:12" ht="15" x14ac:dyDescent="0.25">
      <c r="A52" s="39"/>
      <c r="B52" s="20"/>
      <c r="C52" s="21"/>
      <c r="D52" s="22"/>
      <c r="E52" s="23"/>
      <c r="F52" s="24"/>
      <c r="G52" s="24"/>
      <c r="H52" s="24"/>
      <c r="I52" s="24"/>
      <c r="J52" s="24"/>
      <c r="K52" s="45"/>
      <c r="L52" s="24"/>
    </row>
    <row r="53" spans="1:12" ht="15" x14ac:dyDescent="0.25">
      <c r="A53" s="40"/>
      <c r="B53" s="27"/>
      <c r="C53" s="28"/>
      <c r="D53" s="29" t="s">
        <v>27</v>
      </c>
      <c r="E53" s="30"/>
      <c r="F53" s="31">
        <f>SUM(F44:F52)</f>
        <v>780</v>
      </c>
      <c r="G53" s="31">
        <f t="shared" ref="G53" si="14">SUM(G44:G52)</f>
        <v>28.305</v>
      </c>
      <c r="H53" s="31">
        <f t="shared" ref="H53" si="15">SUM(H44:H52)</f>
        <v>28.85</v>
      </c>
      <c r="I53" s="31">
        <f t="shared" ref="I53" si="16">SUM(I44:I52)</f>
        <v>107.355</v>
      </c>
      <c r="J53" s="31">
        <f t="shared" ref="J53:L53" si="17">SUM(J44:J52)</f>
        <v>828.05</v>
      </c>
      <c r="K53" s="46"/>
      <c r="L53" s="31">
        <f t="shared" si="17"/>
        <v>0</v>
      </c>
    </row>
    <row r="54" spans="1:12" ht="15.75" customHeight="1" x14ac:dyDescent="0.2">
      <c r="A54" s="41">
        <f>A36</f>
        <v>1</v>
      </c>
      <c r="B54" s="41">
        <f>B36</f>
        <v>2</v>
      </c>
      <c r="C54" s="139" t="s">
        <v>36</v>
      </c>
      <c r="D54" s="140"/>
      <c r="E54" s="37"/>
      <c r="F54" s="38">
        <f>F43+F53</f>
        <v>780</v>
      </c>
      <c r="G54" s="38">
        <f t="shared" ref="G54" si="18">G43+G53</f>
        <v>28.305</v>
      </c>
      <c r="H54" s="38">
        <f t="shared" ref="H54" si="19">H43+H53</f>
        <v>28.85</v>
      </c>
      <c r="I54" s="38">
        <f t="shared" ref="I54" si="20">I43+I53</f>
        <v>107.355</v>
      </c>
      <c r="J54" s="38">
        <f t="shared" ref="J54:L54" si="21">J43+J53</f>
        <v>836.55</v>
      </c>
      <c r="K54" s="38"/>
      <c r="L54" s="38">
        <f t="shared" si="21"/>
        <v>0</v>
      </c>
    </row>
    <row r="55" spans="1:12" ht="15" x14ac:dyDescent="0.25">
      <c r="A55" s="13">
        <v>1</v>
      </c>
      <c r="B55" s="14">
        <v>3</v>
      </c>
      <c r="C55" s="15" t="s">
        <v>22</v>
      </c>
      <c r="D55" s="16" t="s">
        <v>23</v>
      </c>
      <c r="E55" s="17"/>
      <c r="F55" s="18"/>
      <c r="G55" s="18"/>
      <c r="H55" s="18"/>
      <c r="I55" s="18"/>
      <c r="J55" s="18"/>
      <c r="K55" s="44"/>
      <c r="L55" s="18"/>
    </row>
    <row r="56" spans="1:12" ht="15" x14ac:dyDescent="0.25">
      <c r="A56" s="19"/>
      <c r="B56" s="20"/>
      <c r="C56" s="21"/>
      <c r="D56" s="22"/>
      <c r="E56" s="23"/>
      <c r="F56" s="24"/>
      <c r="G56" s="24"/>
      <c r="H56" s="24"/>
      <c r="I56" s="24"/>
      <c r="J56" s="24"/>
      <c r="K56" s="45"/>
      <c r="L56" s="24"/>
    </row>
    <row r="57" spans="1:12" ht="15" x14ac:dyDescent="0.25">
      <c r="A57" s="19"/>
      <c r="B57" s="20"/>
      <c r="C57" s="21"/>
      <c r="D57" s="25" t="s">
        <v>24</v>
      </c>
      <c r="E57" s="23"/>
      <c r="F57" s="24"/>
      <c r="G57" s="24"/>
      <c r="H57" s="24"/>
      <c r="I57" s="24"/>
      <c r="J57" s="24"/>
      <c r="K57" s="45"/>
      <c r="L57" s="24"/>
    </row>
    <row r="58" spans="1:12" ht="15" x14ac:dyDescent="0.25">
      <c r="A58" s="19"/>
      <c r="B58" s="20"/>
      <c r="C58" s="21"/>
      <c r="D58" s="25" t="s">
        <v>25</v>
      </c>
      <c r="E58" s="23"/>
      <c r="F58" s="24"/>
      <c r="G58" s="24"/>
      <c r="H58" s="24"/>
      <c r="I58" s="24"/>
      <c r="J58" s="24"/>
      <c r="K58" s="45"/>
      <c r="L58" s="24"/>
    </row>
    <row r="59" spans="1:12" ht="15" x14ac:dyDescent="0.25">
      <c r="A59" s="19"/>
      <c r="B59" s="20"/>
      <c r="C59" s="21"/>
      <c r="D59" s="25" t="s">
        <v>26</v>
      </c>
      <c r="E59" s="23"/>
      <c r="F59" s="24"/>
      <c r="G59" s="24"/>
      <c r="H59" s="24"/>
      <c r="I59" s="24"/>
      <c r="J59" s="24"/>
      <c r="K59" s="45"/>
      <c r="L59" s="24"/>
    </row>
    <row r="60" spans="1:12" ht="15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5" x14ac:dyDescent="0.25">
      <c r="A61" s="19"/>
      <c r="B61" s="20"/>
      <c r="C61" s="21"/>
      <c r="D61" s="22"/>
      <c r="E61" s="23"/>
      <c r="F61" s="24"/>
      <c r="G61" s="24"/>
      <c r="H61" s="24"/>
      <c r="I61" s="24"/>
      <c r="J61" s="24"/>
      <c r="K61" s="45"/>
      <c r="L61" s="24"/>
    </row>
    <row r="62" spans="1:12" ht="15" x14ac:dyDescent="0.25">
      <c r="A62" s="26"/>
      <c r="B62" s="27"/>
      <c r="C62" s="28"/>
      <c r="D62" s="29" t="s">
        <v>27</v>
      </c>
      <c r="E62" s="30"/>
      <c r="F62" s="31">
        <f>SUM(F55:F61)</f>
        <v>0</v>
      </c>
      <c r="G62" s="31">
        <f t="shared" ref="G62" si="22">SUM(G55:G61)</f>
        <v>0</v>
      </c>
      <c r="H62" s="31">
        <f t="shared" ref="H62" si="23">SUM(H55:H61)</f>
        <v>0</v>
      </c>
      <c r="I62" s="31">
        <f t="shared" ref="I62" si="24">SUM(I55:I61)</f>
        <v>0</v>
      </c>
      <c r="J62" s="31">
        <f t="shared" ref="J62:L62" si="25">SUM(J55:J61)</f>
        <v>0</v>
      </c>
      <c r="K62" s="46"/>
      <c r="L62" s="31">
        <f t="shared" si="25"/>
        <v>0</v>
      </c>
    </row>
    <row r="63" spans="1:12" ht="15" x14ac:dyDescent="0.25">
      <c r="A63" s="32">
        <f>A55</f>
        <v>1</v>
      </c>
      <c r="B63" s="33">
        <v>3</v>
      </c>
      <c r="C63" s="34" t="s">
        <v>28</v>
      </c>
      <c r="D63" s="25" t="s">
        <v>29</v>
      </c>
      <c r="E63" s="57" t="s">
        <v>51</v>
      </c>
      <c r="F63" s="58">
        <v>60</v>
      </c>
      <c r="G63" s="56">
        <v>0.5</v>
      </c>
      <c r="H63" s="56">
        <v>0.1</v>
      </c>
      <c r="I63" s="59">
        <v>1.5</v>
      </c>
      <c r="J63" s="56">
        <v>8.5</v>
      </c>
      <c r="K63" s="72" t="s">
        <v>38</v>
      </c>
      <c r="L63" s="24"/>
    </row>
    <row r="64" spans="1:12" ht="15" x14ac:dyDescent="0.25">
      <c r="A64" s="19"/>
      <c r="B64" s="20"/>
      <c r="C64" s="21"/>
      <c r="D64" s="25" t="s">
        <v>30</v>
      </c>
      <c r="E64" s="54" t="s">
        <v>52</v>
      </c>
      <c r="F64" s="55">
        <v>250</v>
      </c>
      <c r="G64" s="22">
        <v>7.6</v>
      </c>
      <c r="H64" s="22">
        <v>5.7</v>
      </c>
      <c r="I64" s="60">
        <v>17.5</v>
      </c>
      <c r="J64" s="22">
        <v>161.1</v>
      </c>
      <c r="K64" s="70">
        <v>113</v>
      </c>
      <c r="L64" s="24"/>
    </row>
    <row r="65" spans="1:12" ht="15" x14ac:dyDescent="0.25">
      <c r="A65" s="19"/>
      <c r="B65" s="20"/>
      <c r="C65" s="21"/>
      <c r="D65" s="25" t="s">
        <v>31</v>
      </c>
      <c r="E65" s="64" t="s">
        <v>85</v>
      </c>
      <c r="F65" s="55">
        <v>100</v>
      </c>
      <c r="G65" s="22">
        <v>9.8000000000000007</v>
      </c>
      <c r="H65" s="22">
        <v>13.3</v>
      </c>
      <c r="I65" s="60">
        <v>3</v>
      </c>
      <c r="J65" s="22">
        <v>185.5</v>
      </c>
      <c r="K65" s="70" t="s">
        <v>40</v>
      </c>
      <c r="L65" s="24"/>
    </row>
    <row r="66" spans="1:12" ht="15" x14ac:dyDescent="0.25">
      <c r="A66" s="19"/>
      <c r="B66" s="20"/>
      <c r="C66" s="21"/>
      <c r="D66" s="25" t="s">
        <v>32</v>
      </c>
      <c r="E66" s="64" t="s">
        <v>55</v>
      </c>
      <c r="F66" s="22">
        <v>180</v>
      </c>
      <c r="G66" s="22">
        <v>3.72</v>
      </c>
      <c r="H66" s="22">
        <v>7.2</v>
      </c>
      <c r="I66" s="60">
        <v>23.64</v>
      </c>
      <c r="J66" s="22">
        <v>174.96</v>
      </c>
      <c r="K66" s="70" t="s">
        <v>58</v>
      </c>
      <c r="L66" s="24"/>
    </row>
    <row r="67" spans="1:12" ht="15" x14ac:dyDescent="0.25">
      <c r="A67" s="19"/>
      <c r="B67" s="20"/>
      <c r="C67" s="21"/>
      <c r="D67" s="25" t="s">
        <v>33</v>
      </c>
      <c r="E67" s="54" t="s">
        <v>59</v>
      </c>
      <c r="F67" s="22">
        <v>200</v>
      </c>
      <c r="G67" s="22">
        <v>1</v>
      </c>
      <c r="H67" s="22">
        <v>0.2</v>
      </c>
      <c r="I67" s="60">
        <v>25.6</v>
      </c>
      <c r="J67" s="22">
        <v>86.6</v>
      </c>
      <c r="K67" s="70">
        <v>372</v>
      </c>
      <c r="L67" s="24"/>
    </row>
    <row r="68" spans="1:12" ht="15" x14ac:dyDescent="0.25">
      <c r="A68" s="19"/>
      <c r="B68" s="20"/>
      <c r="C68" s="21"/>
      <c r="D68" s="25" t="s">
        <v>34</v>
      </c>
      <c r="E68" s="54" t="s">
        <v>56</v>
      </c>
      <c r="F68" s="22">
        <v>50</v>
      </c>
      <c r="G68" s="22">
        <v>4.18</v>
      </c>
      <c r="H68" s="22">
        <v>1.6</v>
      </c>
      <c r="I68" s="60">
        <v>22.43</v>
      </c>
      <c r="J68" s="22">
        <v>145</v>
      </c>
      <c r="K68" s="70" t="s">
        <v>40</v>
      </c>
      <c r="L68" s="24"/>
    </row>
    <row r="69" spans="1:12" ht="15.75" thickBot="1" x14ac:dyDescent="0.3">
      <c r="A69" s="19"/>
      <c r="B69" s="20"/>
      <c r="C69" s="21"/>
      <c r="D69" s="25" t="s">
        <v>35</v>
      </c>
      <c r="E69" s="54" t="s">
        <v>43</v>
      </c>
      <c r="F69" s="22">
        <v>50</v>
      </c>
      <c r="G69" s="22">
        <v>2.5</v>
      </c>
      <c r="H69" s="22">
        <v>0.5</v>
      </c>
      <c r="I69" s="60">
        <v>22.8</v>
      </c>
      <c r="J69" s="22">
        <v>105</v>
      </c>
      <c r="K69" s="70" t="s">
        <v>44</v>
      </c>
      <c r="L69" s="24"/>
    </row>
    <row r="70" spans="1:12" ht="15" x14ac:dyDescent="0.25">
      <c r="A70" s="19"/>
      <c r="B70" s="20"/>
      <c r="C70" s="21"/>
      <c r="D70" s="22"/>
      <c r="E70" s="52" t="s">
        <v>57</v>
      </c>
      <c r="F70" s="53">
        <v>100</v>
      </c>
      <c r="G70" s="51">
        <v>0.4</v>
      </c>
      <c r="H70" s="51">
        <v>0.4</v>
      </c>
      <c r="I70" s="71">
        <v>9.9</v>
      </c>
      <c r="J70" s="51">
        <v>44.4</v>
      </c>
      <c r="K70" s="73">
        <v>338</v>
      </c>
      <c r="L70" s="24"/>
    </row>
    <row r="71" spans="1:12" ht="15" x14ac:dyDescent="0.25">
      <c r="A71" s="19"/>
      <c r="B71" s="20"/>
      <c r="C71" s="21"/>
      <c r="D71" s="22"/>
      <c r="E71" s="23"/>
      <c r="F71" s="24"/>
      <c r="G71" s="24"/>
      <c r="H71" s="24"/>
      <c r="I71" s="24"/>
      <c r="J71" s="24"/>
      <c r="K71" s="45"/>
      <c r="L71" s="24"/>
    </row>
    <row r="72" spans="1:12" ht="15" x14ac:dyDescent="0.25">
      <c r="A72" s="26"/>
      <c r="B72" s="27"/>
      <c r="C72" s="28"/>
      <c r="D72" s="29" t="s">
        <v>27</v>
      </c>
      <c r="E72" s="30"/>
      <c r="F72" s="31">
        <f>SUM(F63:F71)</f>
        <v>990</v>
      </c>
      <c r="G72" s="31">
        <f t="shared" ref="G72" si="26">SUM(G63:G71)</f>
        <v>29.699999999999996</v>
      </c>
      <c r="H72" s="31">
        <f t="shared" ref="H72" si="27">SUM(H63:H71)</f>
        <v>29</v>
      </c>
      <c r="I72" s="31">
        <f t="shared" ref="I72" si="28">SUM(I63:I71)</f>
        <v>126.37000000000002</v>
      </c>
      <c r="J72" s="31">
        <f t="shared" ref="J72:L72" si="29">SUM(J63:J71)</f>
        <v>911.06000000000006</v>
      </c>
      <c r="K72" s="46"/>
      <c r="L72" s="31">
        <f t="shared" si="29"/>
        <v>0</v>
      </c>
    </row>
    <row r="73" spans="1:12" ht="15.75" customHeight="1" x14ac:dyDescent="0.2">
      <c r="A73" s="35">
        <f>A55</f>
        <v>1</v>
      </c>
      <c r="B73" s="36">
        <f>B55</f>
        <v>3</v>
      </c>
      <c r="C73" s="139" t="s">
        <v>36</v>
      </c>
      <c r="D73" s="140"/>
      <c r="E73" s="37"/>
      <c r="F73" s="38">
        <f>F62+F72</f>
        <v>990</v>
      </c>
      <c r="G73" s="38">
        <f t="shared" ref="G73" si="30">G62+G72</f>
        <v>29.699999999999996</v>
      </c>
      <c r="H73" s="38">
        <f t="shared" ref="H73" si="31">H62+H72</f>
        <v>29</v>
      </c>
      <c r="I73" s="38">
        <f t="shared" ref="I73" si="32">I62+I72</f>
        <v>126.37000000000002</v>
      </c>
      <c r="J73" s="38">
        <f t="shared" ref="J73:L73" si="33">J62+J72</f>
        <v>911.06000000000006</v>
      </c>
      <c r="K73" s="38"/>
      <c r="L73" s="38">
        <f t="shared" si="33"/>
        <v>0</v>
      </c>
    </row>
    <row r="74" spans="1:12" ht="15" x14ac:dyDescent="0.25">
      <c r="A74" s="13">
        <v>1</v>
      </c>
      <c r="B74" s="14">
        <v>4</v>
      </c>
      <c r="C74" s="15" t="s">
        <v>22</v>
      </c>
      <c r="D74" s="16" t="s">
        <v>23</v>
      </c>
      <c r="E74" s="17"/>
      <c r="F74" s="18"/>
      <c r="G74" s="18"/>
      <c r="H74" s="18"/>
      <c r="I74" s="18"/>
      <c r="J74" s="18"/>
      <c r="K74" s="44"/>
      <c r="L74" s="18"/>
    </row>
    <row r="75" spans="1:12" ht="15" x14ac:dyDescent="0.25">
      <c r="A75" s="19"/>
      <c r="B75" s="20"/>
      <c r="C75" s="21"/>
      <c r="D75" s="22"/>
      <c r="E75" s="23"/>
      <c r="F75" s="24"/>
      <c r="G75" s="24"/>
      <c r="H75" s="24"/>
      <c r="I75" s="24"/>
      <c r="J75" s="24"/>
      <c r="K75" s="45"/>
      <c r="L75" s="24"/>
    </row>
    <row r="76" spans="1:12" ht="15" x14ac:dyDescent="0.25">
      <c r="A76" s="19"/>
      <c r="B76" s="20"/>
      <c r="C76" s="21"/>
      <c r="D76" s="25" t="s">
        <v>24</v>
      </c>
      <c r="E76" s="23"/>
      <c r="F76" s="24"/>
      <c r="G76" s="24"/>
      <c r="H76" s="24"/>
      <c r="I76" s="24"/>
      <c r="J76" s="24"/>
      <c r="K76" s="45"/>
      <c r="L76" s="24"/>
    </row>
    <row r="77" spans="1:12" ht="15" x14ac:dyDescent="0.25">
      <c r="A77" s="19"/>
      <c r="B77" s="20"/>
      <c r="C77" s="21"/>
      <c r="D77" s="25" t="s">
        <v>25</v>
      </c>
      <c r="E77" s="23"/>
      <c r="F77" s="24"/>
      <c r="G77" s="24"/>
      <c r="H77" s="24"/>
      <c r="I77" s="24"/>
      <c r="J77" s="24"/>
      <c r="K77" s="45"/>
      <c r="L77" s="24"/>
    </row>
    <row r="78" spans="1:12" ht="15" x14ac:dyDescent="0.25">
      <c r="A78" s="19"/>
      <c r="B78" s="20"/>
      <c r="C78" s="21"/>
      <c r="D78" s="25" t="s">
        <v>26</v>
      </c>
      <c r="E78" s="23"/>
      <c r="F78" s="24"/>
      <c r="G78" s="24"/>
      <c r="H78" s="24"/>
      <c r="I78" s="24"/>
      <c r="J78" s="24"/>
      <c r="K78" s="45"/>
      <c r="L78" s="24"/>
    </row>
    <row r="79" spans="1:12" ht="15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5" x14ac:dyDescent="0.25">
      <c r="A80" s="19"/>
      <c r="B80" s="20"/>
      <c r="C80" s="21"/>
      <c r="D80" s="22"/>
      <c r="E80" s="23"/>
      <c r="F80" s="24"/>
      <c r="G80" s="24"/>
      <c r="H80" s="24"/>
      <c r="I80" s="24"/>
      <c r="J80" s="24"/>
      <c r="K80" s="45"/>
      <c r="L80" s="24"/>
    </row>
    <row r="81" spans="1:12" ht="15" x14ac:dyDescent="0.25">
      <c r="A81" s="26"/>
      <c r="B81" s="27"/>
      <c r="C81" s="28"/>
      <c r="D81" s="29" t="s">
        <v>27</v>
      </c>
      <c r="E81" s="30"/>
      <c r="F81" s="31">
        <f>SUM(F74:F80)</f>
        <v>0</v>
      </c>
      <c r="G81" s="31">
        <f t="shared" ref="G81" si="34">SUM(G74:G80)</f>
        <v>0</v>
      </c>
      <c r="H81" s="31">
        <f t="shared" ref="H81" si="35">SUM(H74:H80)</f>
        <v>0</v>
      </c>
      <c r="I81" s="31">
        <f t="shared" ref="I81" si="36">SUM(I74:I80)</f>
        <v>0</v>
      </c>
      <c r="J81" s="31">
        <f t="shared" ref="J81:L81" si="37">SUM(J74:J80)</f>
        <v>0</v>
      </c>
      <c r="K81" s="46"/>
      <c r="L81" s="31">
        <f t="shared" si="37"/>
        <v>0</v>
      </c>
    </row>
    <row r="82" spans="1:12" ht="15" x14ac:dyDescent="0.25">
      <c r="A82" s="32">
        <f>A74</f>
        <v>1</v>
      </c>
      <c r="B82" s="33">
        <f>B74</f>
        <v>4</v>
      </c>
      <c r="C82" s="34" t="s">
        <v>28</v>
      </c>
      <c r="D82" s="25" t="s">
        <v>29</v>
      </c>
      <c r="E82" s="23"/>
      <c r="F82" s="24"/>
      <c r="G82" s="24"/>
      <c r="H82" s="24"/>
      <c r="I82" s="24"/>
      <c r="J82" s="24"/>
      <c r="K82" s="45"/>
      <c r="L82" s="24"/>
    </row>
    <row r="83" spans="1:12" ht="15" x14ac:dyDescent="0.25">
      <c r="A83" s="19"/>
      <c r="B83" s="20"/>
      <c r="C83" s="21"/>
      <c r="D83" s="25" t="s">
        <v>30</v>
      </c>
      <c r="E83" s="64" t="s">
        <v>60</v>
      </c>
      <c r="F83" s="55">
        <v>250</v>
      </c>
      <c r="G83" s="22">
        <v>2.85</v>
      </c>
      <c r="H83" s="22">
        <v>4.99</v>
      </c>
      <c r="I83" s="60">
        <v>9.1</v>
      </c>
      <c r="J83" s="22">
        <v>93.79</v>
      </c>
      <c r="K83" s="70" t="s">
        <v>86</v>
      </c>
      <c r="L83" s="24"/>
    </row>
    <row r="84" spans="1:12" ht="15" x14ac:dyDescent="0.25">
      <c r="A84" s="19"/>
      <c r="B84" s="20"/>
      <c r="C84" s="21"/>
      <c r="D84" s="25" t="s">
        <v>31</v>
      </c>
      <c r="E84" s="64" t="s">
        <v>80</v>
      </c>
      <c r="F84" s="55">
        <v>100</v>
      </c>
      <c r="G84" s="22">
        <v>10.64</v>
      </c>
      <c r="H84" s="22">
        <v>15.34</v>
      </c>
      <c r="I84" s="60">
        <v>7.67</v>
      </c>
      <c r="J84" s="22">
        <v>212.42</v>
      </c>
      <c r="K84" s="70" t="s">
        <v>87</v>
      </c>
      <c r="L84" s="24"/>
    </row>
    <row r="85" spans="1:12" ht="15" x14ac:dyDescent="0.25">
      <c r="A85" s="19"/>
      <c r="B85" s="20"/>
      <c r="C85" s="21"/>
      <c r="D85" s="25" t="s">
        <v>32</v>
      </c>
      <c r="E85" s="64" t="s">
        <v>64</v>
      </c>
      <c r="F85" s="22">
        <v>180</v>
      </c>
      <c r="G85" s="75">
        <v>6.48</v>
      </c>
      <c r="H85" s="75">
        <v>36</v>
      </c>
      <c r="I85" s="75">
        <v>241.3</v>
      </c>
      <c r="J85" s="75">
        <v>241.3</v>
      </c>
      <c r="K85" s="70" t="s">
        <v>68</v>
      </c>
      <c r="L85" s="24"/>
    </row>
    <row r="86" spans="1:12" ht="15" x14ac:dyDescent="0.25">
      <c r="A86" s="19"/>
      <c r="B86" s="20"/>
      <c r="C86" s="21"/>
      <c r="D86" s="25" t="s">
        <v>33</v>
      </c>
      <c r="E86" s="54" t="s">
        <v>53</v>
      </c>
      <c r="F86" s="22">
        <v>200</v>
      </c>
      <c r="G86" s="22">
        <v>0.6</v>
      </c>
      <c r="H86" s="22">
        <v>0</v>
      </c>
      <c r="I86" s="60">
        <v>31.4</v>
      </c>
      <c r="J86" s="22">
        <v>124</v>
      </c>
      <c r="K86" s="70">
        <v>349</v>
      </c>
      <c r="L86" s="24"/>
    </row>
    <row r="87" spans="1:12" ht="15" x14ac:dyDescent="0.25">
      <c r="A87" s="19"/>
      <c r="B87" s="20"/>
      <c r="C87" s="21"/>
      <c r="D87" s="25" t="s">
        <v>34</v>
      </c>
      <c r="E87" s="54" t="s">
        <v>42</v>
      </c>
      <c r="F87" s="22">
        <v>25</v>
      </c>
      <c r="G87" s="22">
        <v>1.9750000000000001</v>
      </c>
      <c r="H87" s="22">
        <v>0.25</v>
      </c>
      <c r="I87" s="60">
        <v>12.074999999999999</v>
      </c>
      <c r="J87" s="22">
        <v>58.45</v>
      </c>
      <c r="K87" s="70" t="s">
        <v>44</v>
      </c>
      <c r="L87" s="24"/>
    </row>
    <row r="88" spans="1:12" ht="15.75" thickBot="1" x14ac:dyDescent="0.3">
      <c r="A88" s="19"/>
      <c r="B88" s="20"/>
      <c r="C88" s="21"/>
      <c r="D88" s="25" t="s">
        <v>35</v>
      </c>
      <c r="E88" s="54" t="s">
        <v>43</v>
      </c>
      <c r="F88" s="22">
        <v>50</v>
      </c>
      <c r="G88" s="22">
        <v>2.5</v>
      </c>
      <c r="H88" s="22">
        <v>0.5</v>
      </c>
      <c r="I88" s="60">
        <v>22.8</v>
      </c>
      <c r="J88" s="22">
        <v>105</v>
      </c>
      <c r="K88" s="70" t="s">
        <v>44</v>
      </c>
      <c r="L88" s="24"/>
    </row>
    <row r="89" spans="1:12" ht="15" x14ac:dyDescent="0.25">
      <c r="A89" s="19"/>
      <c r="B89" s="20"/>
      <c r="C89" s="21"/>
      <c r="D89" s="22"/>
      <c r="E89" s="74" t="s">
        <v>61</v>
      </c>
      <c r="F89" s="53">
        <v>80</v>
      </c>
      <c r="G89" s="51">
        <v>13.15</v>
      </c>
      <c r="H89" s="51">
        <v>10.5</v>
      </c>
      <c r="I89" s="71">
        <v>25</v>
      </c>
      <c r="J89" s="51">
        <v>249.7</v>
      </c>
      <c r="K89" s="70">
        <v>223</v>
      </c>
      <c r="L89" s="24"/>
    </row>
    <row r="90" spans="1:12" ht="15" x14ac:dyDescent="0.25">
      <c r="A90" s="19"/>
      <c r="B90" s="20"/>
      <c r="C90" s="21"/>
      <c r="D90" s="22"/>
      <c r="E90" s="23"/>
      <c r="F90" s="24"/>
      <c r="G90" s="24"/>
      <c r="H90" s="24"/>
      <c r="I90" s="24"/>
      <c r="J90" s="24"/>
      <c r="K90" s="45"/>
      <c r="L90" s="24"/>
    </row>
    <row r="91" spans="1:12" ht="15" x14ac:dyDescent="0.25">
      <c r="A91" s="26"/>
      <c r="B91" s="27"/>
      <c r="C91" s="28"/>
      <c r="D91" s="29" t="s">
        <v>27</v>
      </c>
      <c r="E91" s="30"/>
      <c r="F91" s="31">
        <f>SUM(F82:F90)</f>
        <v>885</v>
      </c>
      <c r="G91" s="31">
        <f t="shared" ref="G91" si="38">SUM(G82:G90)</f>
        <v>38.195</v>
      </c>
      <c r="H91" s="31">
        <f t="shared" ref="H91" si="39">SUM(H82:H90)</f>
        <v>67.58</v>
      </c>
      <c r="I91" s="31">
        <f t="shared" ref="I91" si="40">SUM(I82:I90)</f>
        <v>349.34499999999997</v>
      </c>
      <c r="J91" s="31">
        <f t="shared" ref="J91:L91" si="41">SUM(J82:J90)</f>
        <v>1084.6600000000001</v>
      </c>
      <c r="K91" s="46"/>
      <c r="L91" s="31">
        <f t="shared" si="41"/>
        <v>0</v>
      </c>
    </row>
    <row r="92" spans="1:12" ht="15.75" customHeight="1" x14ac:dyDescent="0.2">
      <c r="A92" s="35">
        <f>A74</f>
        <v>1</v>
      </c>
      <c r="B92" s="36">
        <f>B74</f>
        <v>4</v>
      </c>
      <c r="C92" s="139" t="s">
        <v>36</v>
      </c>
      <c r="D92" s="140"/>
      <c r="E92" s="37"/>
      <c r="F92" s="38">
        <f>F81+F91</f>
        <v>885</v>
      </c>
      <c r="G92" s="38">
        <f t="shared" ref="G92" si="42">G81+G91</f>
        <v>38.195</v>
      </c>
      <c r="H92" s="38">
        <f t="shared" ref="H92" si="43">H81+H91</f>
        <v>67.58</v>
      </c>
      <c r="I92" s="38">
        <f t="shared" ref="I92" si="44">I81+I91</f>
        <v>349.34499999999997</v>
      </c>
      <c r="J92" s="38">
        <f t="shared" ref="J92:L92" si="45">J81+J91</f>
        <v>1084.6600000000001</v>
      </c>
      <c r="K92" s="38"/>
      <c r="L92" s="38">
        <f t="shared" si="45"/>
        <v>0</v>
      </c>
    </row>
    <row r="93" spans="1:12" ht="15" x14ac:dyDescent="0.25">
      <c r="A93" s="13">
        <v>1</v>
      </c>
      <c r="B93" s="14">
        <v>5</v>
      </c>
      <c r="C93" s="15" t="s">
        <v>22</v>
      </c>
      <c r="D93" s="16" t="s">
        <v>23</v>
      </c>
      <c r="E93" s="17"/>
      <c r="F93" s="18"/>
      <c r="G93" s="18"/>
      <c r="H93" s="18"/>
      <c r="I93" s="18"/>
      <c r="J93" s="18"/>
      <c r="K93" s="44"/>
      <c r="L93" s="18"/>
    </row>
    <row r="94" spans="1:12" ht="15" x14ac:dyDescent="0.25">
      <c r="A94" s="19"/>
      <c r="B94" s="20"/>
      <c r="C94" s="21"/>
      <c r="D94" s="22"/>
      <c r="E94" s="23"/>
      <c r="F94" s="24"/>
      <c r="G94" s="24"/>
      <c r="H94" s="24"/>
      <c r="I94" s="24"/>
      <c r="J94" s="24"/>
      <c r="K94" s="45"/>
      <c r="L94" s="24"/>
    </row>
    <row r="95" spans="1:12" ht="15" x14ac:dyDescent="0.25">
      <c r="A95" s="19"/>
      <c r="B95" s="20"/>
      <c r="C95" s="21"/>
      <c r="D95" s="25" t="s">
        <v>24</v>
      </c>
      <c r="E95" s="23"/>
      <c r="F95" s="24"/>
      <c r="G95" s="24"/>
      <c r="H95" s="24"/>
      <c r="I95" s="24"/>
      <c r="J95" s="24"/>
      <c r="K95" s="45"/>
      <c r="L95" s="24"/>
    </row>
    <row r="96" spans="1:12" ht="15" x14ac:dyDescent="0.25">
      <c r="A96" s="19"/>
      <c r="B96" s="20"/>
      <c r="C96" s="21"/>
      <c r="D96" s="25" t="s">
        <v>25</v>
      </c>
      <c r="E96" s="23"/>
      <c r="F96" s="24"/>
      <c r="G96" s="24"/>
      <c r="H96" s="24"/>
      <c r="I96" s="24"/>
      <c r="J96" s="24"/>
      <c r="K96" s="45"/>
      <c r="L96" s="24"/>
    </row>
    <row r="97" spans="1:12" ht="15" x14ac:dyDescent="0.25">
      <c r="A97" s="19"/>
      <c r="B97" s="20"/>
      <c r="C97" s="21"/>
      <c r="D97" s="25" t="s">
        <v>26</v>
      </c>
      <c r="E97" s="23"/>
      <c r="F97" s="24"/>
      <c r="G97" s="24"/>
      <c r="H97" s="24"/>
      <c r="I97" s="24"/>
      <c r="J97" s="24"/>
      <c r="K97" s="45"/>
      <c r="L97" s="24"/>
    </row>
    <row r="98" spans="1:12" ht="15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5" x14ac:dyDescent="0.25">
      <c r="A99" s="19"/>
      <c r="B99" s="20"/>
      <c r="C99" s="21"/>
      <c r="D99" s="22"/>
      <c r="E99" s="23"/>
      <c r="F99" s="24"/>
      <c r="G99" s="24"/>
      <c r="H99" s="24"/>
      <c r="I99" s="24"/>
      <c r="J99" s="24"/>
      <c r="K99" s="45"/>
      <c r="L99" s="24"/>
    </row>
    <row r="100" spans="1:12" ht="15" x14ac:dyDescent="0.25">
      <c r="A100" s="26"/>
      <c r="B100" s="27"/>
      <c r="C100" s="28"/>
      <c r="D100" s="29" t="s">
        <v>27</v>
      </c>
      <c r="E100" s="30"/>
      <c r="F100" s="31">
        <f>SUM(F93:F99)</f>
        <v>0</v>
      </c>
      <c r="G100" s="31">
        <f t="shared" ref="G100" si="46">SUM(G93:G99)</f>
        <v>0</v>
      </c>
      <c r="H100" s="31">
        <f t="shared" ref="H100" si="47">SUM(H93:H99)</f>
        <v>0</v>
      </c>
      <c r="I100" s="31">
        <f t="shared" ref="I100" si="48">SUM(I93:I99)</f>
        <v>0</v>
      </c>
      <c r="J100" s="31">
        <f t="shared" ref="J100:L100" si="49">SUM(J93:J99)</f>
        <v>0</v>
      </c>
      <c r="K100" s="46"/>
      <c r="L100" s="31">
        <f t="shared" si="49"/>
        <v>0</v>
      </c>
    </row>
    <row r="101" spans="1:12" ht="15" x14ac:dyDescent="0.25">
      <c r="A101" s="32">
        <f>A93</f>
        <v>1</v>
      </c>
      <c r="B101" s="33">
        <f>B93</f>
        <v>5</v>
      </c>
      <c r="C101" s="34" t="s">
        <v>28</v>
      </c>
      <c r="D101" s="25" t="s">
        <v>29</v>
      </c>
      <c r="E101" s="57" t="s">
        <v>45</v>
      </c>
      <c r="F101" s="58">
        <v>60</v>
      </c>
      <c r="G101" s="56">
        <v>0.5</v>
      </c>
      <c r="H101" s="56">
        <v>0.1</v>
      </c>
      <c r="I101" s="59">
        <v>1.5</v>
      </c>
      <c r="J101" s="58">
        <v>8.5</v>
      </c>
      <c r="K101" s="72" t="s">
        <v>38</v>
      </c>
      <c r="L101" s="24"/>
    </row>
    <row r="102" spans="1:12" ht="15" x14ac:dyDescent="0.25">
      <c r="A102" s="19"/>
      <c r="B102" s="20"/>
      <c r="C102" s="21"/>
      <c r="D102" s="25" t="s">
        <v>30</v>
      </c>
      <c r="E102" s="54" t="s">
        <v>63</v>
      </c>
      <c r="F102" s="55">
        <v>250</v>
      </c>
      <c r="G102" s="22">
        <v>2</v>
      </c>
      <c r="H102" s="22">
        <v>5.75</v>
      </c>
      <c r="I102" s="60">
        <v>14</v>
      </c>
      <c r="J102" s="22">
        <v>166.43</v>
      </c>
      <c r="K102" s="70" t="s">
        <v>67</v>
      </c>
      <c r="L102" s="24"/>
    </row>
    <row r="103" spans="1:12" ht="15" x14ac:dyDescent="0.25">
      <c r="A103" s="19"/>
      <c r="B103" s="20"/>
      <c r="C103" s="21"/>
      <c r="D103" s="25" t="s">
        <v>31</v>
      </c>
      <c r="E103" s="64" t="s">
        <v>88</v>
      </c>
      <c r="F103" s="55">
        <v>230</v>
      </c>
      <c r="G103" s="22">
        <v>19.399999999999999</v>
      </c>
      <c r="H103" s="22">
        <v>22.3</v>
      </c>
      <c r="I103" s="60">
        <v>44.74</v>
      </c>
      <c r="J103" s="22">
        <v>459.6</v>
      </c>
      <c r="K103" s="70">
        <v>436</v>
      </c>
      <c r="L103" s="24"/>
    </row>
    <row r="104" spans="1:12" ht="15" x14ac:dyDescent="0.25">
      <c r="A104" s="19"/>
      <c r="B104" s="20"/>
      <c r="C104" s="21"/>
      <c r="D104" s="25" t="s">
        <v>32</v>
      </c>
      <c r="E104" s="54" t="s">
        <v>65</v>
      </c>
      <c r="F104" s="22">
        <v>200</v>
      </c>
      <c r="G104" s="22">
        <v>0.16</v>
      </c>
      <c r="H104" s="22">
        <v>0.16</v>
      </c>
      <c r="I104" s="60">
        <v>23.88</v>
      </c>
      <c r="J104" s="22">
        <v>97.6</v>
      </c>
      <c r="K104" s="70">
        <v>342</v>
      </c>
      <c r="L104" s="24"/>
    </row>
    <row r="105" spans="1:12" ht="15" x14ac:dyDescent="0.25">
      <c r="A105" s="19"/>
      <c r="B105" s="20"/>
      <c r="C105" s="21"/>
      <c r="D105" s="25" t="s">
        <v>33</v>
      </c>
      <c r="E105" s="54" t="s">
        <v>66</v>
      </c>
      <c r="F105" s="22">
        <v>50</v>
      </c>
      <c r="G105" s="22">
        <v>4.18</v>
      </c>
      <c r="H105" s="22">
        <v>1.6</v>
      </c>
      <c r="I105" s="60">
        <v>22.43</v>
      </c>
      <c r="J105" s="22">
        <v>145</v>
      </c>
      <c r="K105" s="70">
        <v>415</v>
      </c>
      <c r="L105" s="24"/>
    </row>
    <row r="106" spans="1:12" ht="15" x14ac:dyDescent="0.25">
      <c r="A106" s="19"/>
      <c r="B106" s="20"/>
      <c r="C106" s="21"/>
      <c r="D106" s="25" t="s">
        <v>34</v>
      </c>
      <c r="E106" s="54" t="s">
        <v>43</v>
      </c>
      <c r="F106" s="22">
        <v>50</v>
      </c>
      <c r="G106" s="22">
        <v>2.5</v>
      </c>
      <c r="H106" s="22">
        <v>0.5</v>
      </c>
      <c r="I106" s="60">
        <v>22.8</v>
      </c>
      <c r="J106" s="22">
        <v>105</v>
      </c>
      <c r="K106" s="70" t="s">
        <v>44</v>
      </c>
      <c r="L106" s="24"/>
    </row>
    <row r="107" spans="1:12" ht="15" x14ac:dyDescent="0.25">
      <c r="A107" s="19"/>
      <c r="B107" s="20"/>
      <c r="C107" s="21"/>
      <c r="D107" s="25" t="s">
        <v>35</v>
      </c>
      <c r="E107" s="62" t="s">
        <v>89</v>
      </c>
      <c r="F107" s="61">
        <v>15</v>
      </c>
      <c r="G107" s="61">
        <v>0.6</v>
      </c>
      <c r="H107" s="61">
        <v>0.08</v>
      </c>
      <c r="I107" s="63">
        <v>4.9000000000000004</v>
      </c>
      <c r="J107" s="61">
        <v>23.5</v>
      </c>
      <c r="K107" s="76">
        <v>551</v>
      </c>
      <c r="L107" s="24"/>
    </row>
    <row r="108" spans="1:12" ht="15" x14ac:dyDescent="0.25">
      <c r="A108" s="19"/>
      <c r="B108" s="20"/>
      <c r="C108" s="21"/>
      <c r="D108" s="22"/>
      <c r="E108" s="23"/>
      <c r="F108" s="24"/>
      <c r="G108" s="24"/>
      <c r="H108" s="24"/>
      <c r="I108" s="24"/>
      <c r="J108" s="24"/>
      <c r="K108" s="45"/>
      <c r="L108" s="24"/>
    </row>
    <row r="109" spans="1:12" ht="15" x14ac:dyDescent="0.25">
      <c r="A109" s="19"/>
      <c r="B109" s="20"/>
      <c r="C109" s="21"/>
      <c r="D109" s="22"/>
      <c r="E109" s="23"/>
      <c r="F109" s="24"/>
      <c r="G109" s="24"/>
      <c r="H109" s="24"/>
      <c r="I109" s="24"/>
      <c r="J109" s="24"/>
      <c r="K109" s="45"/>
      <c r="L109" s="24"/>
    </row>
    <row r="110" spans="1:12" ht="15" x14ac:dyDescent="0.25">
      <c r="A110" s="26"/>
      <c r="B110" s="27"/>
      <c r="C110" s="28"/>
      <c r="D110" s="29" t="s">
        <v>27</v>
      </c>
      <c r="E110" s="30"/>
      <c r="F110" s="31">
        <f>SUM(F101:F109)</f>
        <v>855</v>
      </c>
      <c r="G110" s="31">
        <f t="shared" ref="G110" si="50">SUM(G101:G109)</f>
        <v>29.34</v>
      </c>
      <c r="H110" s="31">
        <f t="shared" ref="H110" si="51">SUM(H101:H109)</f>
        <v>30.49</v>
      </c>
      <c r="I110" s="31">
        <f t="shared" ref="I110" si="52">SUM(I101:I109)</f>
        <v>134.25000000000003</v>
      </c>
      <c r="J110" s="31">
        <f t="shared" ref="J110:L110" si="53">SUM(J101:J109)</f>
        <v>1005.63</v>
      </c>
      <c r="K110" s="46"/>
      <c r="L110" s="31">
        <f t="shared" si="53"/>
        <v>0</v>
      </c>
    </row>
    <row r="111" spans="1:12" ht="15.75" customHeight="1" x14ac:dyDescent="0.2">
      <c r="A111" s="35">
        <f>A93</f>
        <v>1</v>
      </c>
      <c r="B111" s="36">
        <f>B93</f>
        <v>5</v>
      </c>
      <c r="C111" s="139" t="s">
        <v>36</v>
      </c>
      <c r="D111" s="140"/>
      <c r="E111" s="37"/>
      <c r="F111" s="38">
        <f>F100+F110</f>
        <v>855</v>
      </c>
      <c r="G111" s="38">
        <f t="shared" ref="G111" si="54">G100+G110</f>
        <v>29.34</v>
      </c>
      <c r="H111" s="38">
        <f t="shared" ref="H111" si="55">H100+H110</f>
        <v>30.49</v>
      </c>
      <c r="I111" s="38">
        <f t="shared" ref="I111" si="56">I100+I110</f>
        <v>134.25000000000003</v>
      </c>
      <c r="J111" s="38">
        <f t="shared" ref="J111:L111" si="57">J100+J110</f>
        <v>1005.63</v>
      </c>
      <c r="K111" s="38"/>
      <c r="L111" s="38">
        <f t="shared" si="57"/>
        <v>0</v>
      </c>
    </row>
    <row r="112" spans="1:12" ht="15" x14ac:dyDescent="0.25">
      <c r="A112" s="13">
        <v>2</v>
      </c>
      <c r="B112" s="14">
        <v>1</v>
      </c>
      <c r="C112" s="15" t="s">
        <v>22</v>
      </c>
      <c r="D112" s="16" t="s">
        <v>23</v>
      </c>
      <c r="E112" s="17"/>
      <c r="F112" s="18"/>
      <c r="G112" s="18"/>
      <c r="H112" s="18"/>
      <c r="I112" s="18"/>
      <c r="J112" s="18"/>
      <c r="K112" s="44"/>
      <c r="L112" s="18"/>
    </row>
    <row r="113" spans="1:12" ht="15" x14ac:dyDescent="0.25">
      <c r="A113" s="19"/>
      <c r="B113" s="20"/>
      <c r="C113" s="21"/>
      <c r="D113" s="22"/>
      <c r="E113" s="23"/>
      <c r="F113" s="24"/>
      <c r="G113" s="24"/>
      <c r="H113" s="24"/>
      <c r="I113" s="24"/>
      <c r="J113" s="24"/>
      <c r="K113" s="45"/>
      <c r="L113" s="24"/>
    </row>
    <row r="114" spans="1:12" ht="15" x14ac:dyDescent="0.25">
      <c r="A114" s="19"/>
      <c r="B114" s="20"/>
      <c r="C114" s="21"/>
      <c r="D114" s="25" t="s">
        <v>24</v>
      </c>
      <c r="E114" s="23"/>
      <c r="F114" s="24"/>
      <c r="G114" s="24"/>
      <c r="H114" s="24"/>
      <c r="I114" s="24"/>
      <c r="J114" s="24"/>
      <c r="K114" s="45"/>
      <c r="L114" s="24"/>
    </row>
    <row r="115" spans="1:12" ht="15" x14ac:dyDescent="0.25">
      <c r="A115" s="19"/>
      <c r="B115" s="20"/>
      <c r="C115" s="21"/>
      <c r="D115" s="25" t="s">
        <v>25</v>
      </c>
      <c r="E115" s="23"/>
      <c r="F115" s="24"/>
      <c r="G115" s="24"/>
      <c r="H115" s="24"/>
      <c r="I115" s="24"/>
      <c r="J115" s="24"/>
      <c r="K115" s="45"/>
      <c r="L115" s="24"/>
    </row>
    <row r="116" spans="1:12" ht="15" x14ac:dyDescent="0.25">
      <c r="A116" s="19"/>
      <c r="B116" s="20"/>
      <c r="C116" s="21"/>
      <c r="D116" s="25" t="s">
        <v>26</v>
      </c>
      <c r="E116" s="23"/>
      <c r="F116" s="24"/>
      <c r="G116" s="24"/>
      <c r="H116" s="24"/>
      <c r="I116" s="24"/>
      <c r="J116" s="24"/>
      <c r="K116" s="45"/>
      <c r="L116" s="24"/>
    </row>
    <row r="117" spans="1:12" ht="15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5" x14ac:dyDescent="0.25">
      <c r="A118" s="19"/>
      <c r="B118" s="20"/>
      <c r="C118" s="21"/>
      <c r="D118" s="22"/>
      <c r="E118" s="23"/>
      <c r="F118" s="24"/>
      <c r="G118" s="24"/>
      <c r="H118" s="24"/>
      <c r="I118" s="24"/>
      <c r="J118" s="24"/>
      <c r="K118" s="45"/>
      <c r="L118" s="24"/>
    </row>
    <row r="119" spans="1:12" ht="15" x14ac:dyDescent="0.25">
      <c r="A119" s="26"/>
      <c r="B119" s="27"/>
      <c r="C119" s="28"/>
      <c r="D119" s="29" t="s">
        <v>27</v>
      </c>
      <c r="E119" s="30"/>
      <c r="F119" s="31">
        <f>SUM(F112:F118)</f>
        <v>0</v>
      </c>
      <c r="G119" s="31">
        <f t="shared" ref="G119:J119" si="58">SUM(G112:G118)</f>
        <v>0</v>
      </c>
      <c r="H119" s="31">
        <f t="shared" si="58"/>
        <v>0</v>
      </c>
      <c r="I119" s="31">
        <f t="shared" si="58"/>
        <v>0</v>
      </c>
      <c r="J119" s="31">
        <f t="shared" si="58"/>
        <v>0</v>
      </c>
      <c r="K119" s="46"/>
      <c r="L119" s="31">
        <f t="shared" ref="L119" si="59">SUM(L112:L118)</f>
        <v>0</v>
      </c>
    </row>
    <row r="120" spans="1:12" ht="15" x14ac:dyDescent="0.25">
      <c r="A120" s="32">
        <f>A112</f>
        <v>2</v>
      </c>
      <c r="B120" s="33">
        <f>B112</f>
        <v>1</v>
      </c>
      <c r="C120" s="34" t="s">
        <v>28</v>
      </c>
      <c r="D120" s="25" t="s">
        <v>29</v>
      </c>
      <c r="E120" s="23"/>
      <c r="F120" s="24"/>
      <c r="G120" s="24"/>
      <c r="H120" s="24"/>
      <c r="I120" s="24"/>
      <c r="J120" s="24"/>
      <c r="K120" s="45"/>
      <c r="L120" s="24"/>
    </row>
    <row r="121" spans="1:12" ht="15" x14ac:dyDescent="0.25">
      <c r="A121" s="19"/>
      <c r="B121" s="20"/>
      <c r="C121" s="21"/>
      <c r="D121" s="25" t="s">
        <v>30</v>
      </c>
      <c r="E121" s="23" t="s">
        <v>81</v>
      </c>
      <c r="F121" s="24">
        <v>250</v>
      </c>
      <c r="G121" s="24">
        <v>2.46</v>
      </c>
      <c r="H121" s="24">
        <v>3.39</v>
      </c>
      <c r="I121" s="24">
        <v>12.9</v>
      </c>
      <c r="J121" s="24">
        <v>110</v>
      </c>
      <c r="K121" s="45">
        <v>101</v>
      </c>
      <c r="L121" s="24"/>
    </row>
    <row r="122" spans="1:12" ht="15" x14ac:dyDescent="0.25">
      <c r="A122" s="19"/>
      <c r="B122" s="20"/>
      <c r="C122" s="21"/>
      <c r="D122" s="25" t="s">
        <v>31</v>
      </c>
      <c r="E122" s="23" t="s">
        <v>70</v>
      </c>
      <c r="F122" s="24">
        <v>110</v>
      </c>
      <c r="G122" s="24">
        <v>6.87</v>
      </c>
      <c r="H122" s="24">
        <v>15.92</v>
      </c>
      <c r="I122" s="24">
        <v>11.5</v>
      </c>
      <c r="J122" s="24">
        <v>202.7</v>
      </c>
      <c r="K122" s="45">
        <v>279</v>
      </c>
      <c r="L122" s="24"/>
    </row>
    <row r="123" spans="1:12" ht="15" x14ac:dyDescent="0.25">
      <c r="A123" s="19"/>
      <c r="B123" s="20"/>
      <c r="C123" s="21"/>
      <c r="D123" s="25" t="s">
        <v>32</v>
      </c>
      <c r="E123" s="23" t="s">
        <v>55</v>
      </c>
      <c r="F123" s="24">
        <v>180</v>
      </c>
      <c r="G123" s="24">
        <v>6.36</v>
      </c>
      <c r="H123" s="24">
        <v>6.6</v>
      </c>
      <c r="I123" s="24">
        <v>39.24</v>
      </c>
      <c r="J123" s="24">
        <v>242.4</v>
      </c>
      <c r="K123" s="45" t="s">
        <v>62</v>
      </c>
      <c r="L123" s="24"/>
    </row>
    <row r="124" spans="1:12" ht="15" x14ac:dyDescent="0.25">
      <c r="A124" s="19"/>
      <c r="B124" s="20"/>
      <c r="C124" s="21"/>
      <c r="D124" s="25" t="s">
        <v>33</v>
      </c>
      <c r="E124" s="23" t="s">
        <v>41</v>
      </c>
      <c r="F124" s="24">
        <v>200</v>
      </c>
      <c r="G124" s="24">
        <v>1</v>
      </c>
      <c r="H124" s="24">
        <v>0.2</v>
      </c>
      <c r="I124" s="24">
        <v>19</v>
      </c>
      <c r="J124" s="24">
        <v>86.6</v>
      </c>
      <c r="K124" s="45">
        <v>389</v>
      </c>
      <c r="L124" s="24"/>
    </row>
    <row r="125" spans="1:12" ht="15" x14ac:dyDescent="0.25">
      <c r="A125" s="19"/>
      <c r="B125" s="20"/>
      <c r="C125" s="21"/>
      <c r="D125" s="25" t="s">
        <v>34</v>
      </c>
      <c r="E125" s="23" t="s">
        <v>42</v>
      </c>
      <c r="F125" s="24">
        <v>25</v>
      </c>
      <c r="G125" s="24">
        <v>1.9750000000000001</v>
      </c>
      <c r="H125" s="24">
        <v>0.25</v>
      </c>
      <c r="I125" s="24">
        <v>12.074999999999999</v>
      </c>
      <c r="J125" s="24">
        <v>58.45</v>
      </c>
      <c r="K125" s="45" t="s">
        <v>44</v>
      </c>
      <c r="L125" s="24"/>
    </row>
    <row r="126" spans="1:12" ht="15" x14ac:dyDescent="0.25">
      <c r="A126" s="19"/>
      <c r="B126" s="20"/>
      <c r="C126" s="21"/>
      <c r="D126" s="25" t="s">
        <v>35</v>
      </c>
      <c r="E126" s="23" t="s">
        <v>43</v>
      </c>
      <c r="F126" s="24">
        <v>50</v>
      </c>
      <c r="G126" s="24">
        <v>2.5</v>
      </c>
      <c r="H126" s="24">
        <v>0.5</v>
      </c>
      <c r="I126" s="24">
        <v>22.8</v>
      </c>
      <c r="J126" s="50">
        <v>105</v>
      </c>
      <c r="K126" s="45" t="s">
        <v>44</v>
      </c>
      <c r="L126" s="24"/>
    </row>
    <row r="127" spans="1:12" ht="15" x14ac:dyDescent="0.25">
      <c r="A127" s="19"/>
      <c r="B127" s="20"/>
      <c r="C127" s="21"/>
      <c r="D127" s="22"/>
      <c r="E127" s="23"/>
      <c r="F127" s="24"/>
      <c r="G127" s="24"/>
      <c r="H127" s="24"/>
      <c r="I127" s="24"/>
      <c r="J127" s="24"/>
      <c r="K127" s="45"/>
      <c r="L127" s="24"/>
    </row>
    <row r="128" spans="1:12" ht="15" x14ac:dyDescent="0.25">
      <c r="A128" s="19"/>
      <c r="B128" s="20"/>
      <c r="C128" s="21"/>
      <c r="D128" s="22"/>
      <c r="E128" s="23"/>
      <c r="F128" s="24"/>
      <c r="G128" s="24"/>
      <c r="H128" s="24"/>
      <c r="I128" s="24"/>
      <c r="J128" s="24"/>
      <c r="K128" s="45"/>
      <c r="L128" s="24"/>
    </row>
    <row r="129" spans="1:12" ht="15" x14ac:dyDescent="0.25">
      <c r="A129" s="26"/>
      <c r="B129" s="27"/>
      <c r="C129" s="28"/>
      <c r="D129" s="29" t="s">
        <v>27</v>
      </c>
      <c r="E129" s="30"/>
      <c r="F129" s="31">
        <f>SUM(F120:F128)</f>
        <v>815</v>
      </c>
      <c r="G129" s="31">
        <f t="shared" ref="G129:J129" si="60">SUM(G120:G128)</f>
        <v>21.165000000000003</v>
      </c>
      <c r="H129" s="31">
        <f t="shared" si="60"/>
        <v>26.859999999999996</v>
      </c>
      <c r="I129" s="31">
        <f t="shared" si="60"/>
        <v>117.515</v>
      </c>
      <c r="J129" s="31">
        <f t="shared" si="60"/>
        <v>805.15000000000009</v>
      </c>
      <c r="K129" s="46"/>
      <c r="L129" s="31">
        <f t="shared" ref="L129" si="61">SUM(L120:L128)</f>
        <v>0</v>
      </c>
    </row>
    <row r="130" spans="1:12" ht="15" x14ac:dyDescent="0.2">
      <c r="A130" s="35">
        <f>A112</f>
        <v>2</v>
      </c>
      <c r="B130" s="36">
        <f>B112</f>
        <v>1</v>
      </c>
      <c r="C130" s="139" t="s">
        <v>36</v>
      </c>
      <c r="D130" s="140"/>
      <c r="E130" s="37"/>
      <c r="F130" s="38">
        <f>F119+F129</f>
        <v>815</v>
      </c>
      <c r="G130" s="38">
        <f t="shared" ref="G130" si="62">G119+G129</f>
        <v>21.165000000000003</v>
      </c>
      <c r="H130" s="38">
        <f t="shared" ref="H130" si="63">H119+H129</f>
        <v>26.859999999999996</v>
      </c>
      <c r="I130" s="38">
        <f t="shared" ref="I130" si="64">I119+I129</f>
        <v>117.515</v>
      </c>
      <c r="J130" s="38">
        <f t="shared" ref="J130:L130" si="65">J119+J129</f>
        <v>805.15000000000009</v>
      </c>
      <c r="K130" s="38"/>
      <c r="L130" s="38">
        <f t="shared" si="65"/>
        <v>0</v>
      </c>
    </row>
    <row r="131" spans="1:12" ht="15" x14ac:dyDescent="0.25">
      <c r="A131" s="39">
        <v>2</v>
      </c>
      <c r="B131" s="20">
        <v>2</v>
      </c>
      <c r="C131" s="15" t="s">
        <v>22</v>
      </c>
      <c r="D131" s="16" t="s">
        <v>23</v>
      </c>
      <c r="E131" s="17"/>
      <c r="F131" s="18"/>
      <c r="G131" s="18"/>
      <c r="H131" s="18"/>
      <c r="I131" s="18"/>
      <c r="J131" s="18"/>
      <c r="K131" s="44"/>
      <c r="L131" s="18"/>
    </row>
    <row r="132" spans="1:12" ht="15" x14ac:dyDescent="0.25">
      <c r="A132" s="39"/>
      <c r="B132" s="20"/>
      <c r="C132" s="21"/>
      <c r="D132" s="22"/>
      <c r="E132" s="23"/>
      <c r="F132" s="24"/>
      <c r="G132" s="24"/>
      <c r="H132" s="24"/>
      <c r="I132" s="24"/>
      <c r="J132" s="24"/>
      <c r="K132" s="45"/>
      <c r="L132" s="24"/>
    </row>
    <row r="133" spans="1:12" ht="15" x14ac:dyDescent="0.25">
      <c r="A133" s="39"/>
      <c r="B133" s="20"/>
      <c r="C133" s="21"/>
      <c r="D133" s="25" t="s">
        <v>24</v>
      </c>
      <c r="E133" s="23"/>
      <c r="F133" s="24"/>
      <c r="G133" s="24"/>
      <c r="H133" s="24"/>
      <c r="I133" s="24"/>
      <c r="J133" s="24"/>
      <c r="K133" s="45"/>
      <c r="L133" s="24"/>
    </row>
    <row r="134" spans="1:12" ht="15" x14ac:dyDescent="0.25">
      <c r="A134" s="39"/>
      <c r="B134" s="20"/>
      <c r="C134" s="21"/>
      <c r="D134" s="25" t="s">
        <v>25</v>
      </c>
      <c r="E134" s="23"/>
      <c r="F134" s="24"/>
      <c r="G134" s="24"/>
      <c r="H134" s="24"/>
      <c r="I134" s="24"/>
      <c r="J134" s="24"/>
      <c r="K134" s="45"/>
      <c r="L134" s="24"/>
    </row>
    <row r="135" spans="1:12" ht="15" x14ac:dyDescent="0.25">
      <c r="A135" s="39"/>
      <c r="B135" s="20"/>
      <c r="C135" s="21"/>
      <c r="D135" s="25" t="s">
        <v>26</v>
      </c>
      <c r="E135" s="23"/>
      <c r="F135" s="24"/>
      <c r="G135" s="24"/>
      <c r="H135" s="24"/>
      <c r="I135" s="24"/>
      <c r="J135" s="24"/>
      <c r="K135" s="45"/>
      <c r="L135" s="24"/>
    </row>
    <row r="136" spans="1:12" ht="15" x14ac:dyDescent="0.2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5" x14ac:dyDescent="0.25">
      <c r="A137" s="39"/>
      <c r="B137" s="20"/>
      <c r="C137" s="21"/>
      <c r="D137" s="22"/>
      <c r="E137" s="23"/>
      <c r="F137" s="24"/>
      <c r="G137" s="24"/>
      <c r="H137" s="24"/>
      <c r="I137" s="24"/>
      <c r="J137" s="24"/>
      <c r="K137" s="45"/>
      <c r="L137" s="24"/>
    </row>
    <row r="138" spans="1:12" ht="15" x14ac:dyDescent="0.25">
      <c r="A138" s="40"/>
      <c r="B138" s="27"/>
      <c r="C138" s="28"/>
      <c r="D138" s="29" t="s">
        <v>27</v>
      </c>
      <c r="E138" s="30"/>
      <c r="F138" s="31">
        <f>SUM(F131:F137)</f>
        <v>0</v>
      </c>
      <c r="G138" s="31">
        <f t="shared" ref="G138:J138" si="66">SUM(G131:G137)</f>
        <v>0</v>
      </c>
      <c r="H138" s="31">
        <f t="shared" si="66"/>
        <v>0</v>
      </c>
      <c r="I138" s="31">
        <f t="shared" si="66"/>
        <v>0</v>
      </c>
      <c r="J138" s="31">
        <f t="shared" si="66"/>
        <v>0</v>
      </c>
      <c r="K138" s="46"/>
      <c r="L138" s="31">
        <f t="shared" ref="L138" si="67">SUM(L131:L137)</f>
        <v>0</v>
      </c>
    </row>
    <row r="139" spans="1:12" ht="15" x14ac:dyDescent="0.25">
      <c r="A139" s="33">
        <f>A131</f>
        <v>2</v>
      </c>
      <c r="B139" s="33">
        <f>B131</f>
        <v>2</v>
      </c>
      <c r="C139" s="34" t="s">
        <v>28</v>
      </c>
      <c r="D139" s="25" t="s">
        <v>29</v>
      </c>
      <c r="E139" s="23"/>
      <c r="F139" s="24"/>
      <c r="G139" s="24"/>
      <c r="H139" s="24"/>
      <c r="I139" s="24"/>
      <c r="J139" s="24"/>
      <c r="K139" s="45"/>
      <c r="L139" s="24"/>
    </row>
    <row r="140" spans="1:12" ht="15" x14ac:dyDescent="0.25">
      <c r="A140" s="39"/>
      <c r="B140" s="20"/>
      <c r="C140" s="21"/>
      <c r="D140" s="25" t="s">
        <v>30</v>
      </c>
      <c r="E140" s="23" t="s">
        <v>69</v>
      </c>
      <c r="F140" s="24">
        <v>250</v>
      </c>
      <c r="G140" s="24">
        <v>2.59</v>
      </c>
      <c r="H140" s="24">
        <v>6</v>
      </c>
      <c r="I140" s="24">
        <v>15.1</v>
      </c>
      <c r="J140" s="24">
        <v>189.85</v>
      </c>
      <c r="K140" s="45">
        <v>82</v>
      </c>
      <c r="L140" s="24"/>
    </row>
    <row r="141" spans="1:12" ht="25.5" x14ac:dyDescent="0.25">
      <c r="A141" s="39"/>
      <c r="B141" s="20"/>
      <c r="C141" s="21"/>
      <c r="D141" s="25" t="s">
        <v>31</v>
      </c>
      <c r="E141" s="23" t="s">
        <v>70</v>
      </c>
      <c r="F141" s="24">
        <v>100</v>
      </c>
      <c r="G141" s="24">
        <v>19</v>
      </c>
      <c r="H141" s="24">
        <v>17.3</v>
      </c>
      <c r="I141" s="24">
        <v>11.1</v>
      </c>
      <c r="J141" s="24">
        <v>289.01</v>
      </c>
      <c r="K141" s="45" t="s">
        <v>40</v>
      </c>
      <c r="L141" s="24"/>
    </row>
    <row r="142" spans="1:12" ht="15" x14ac:dyDescent="0.25">
      <c r="A142" s="39"/>
      <c r="B142" s="20"/>
      <c r="C142" s="21"/>
      <c r="D142" s="25" t="s">
        <v>32</v>
      </c>
      <c r="E142" s="23" t="s">
        <v>48</v>
      </c>
      <c r="F142" s="24">
        <v>180</v>
      </c>
      <c r="G142" s="24">
        <v>4.32</v>
      </c>
      <c r="H142" s="24">
        <v>6.48</v>
      </c>
      <c r="I142" s="24">
        <v>36</v>
      </c>
      <c r="J142" s="24">
        <v>241.3</v>
      </c>
      <c r="K142" s="45" t="s">
        <v>47</v>
      </c>
      <c r="L142" s="24"/>
    </row>
    <row r="143" spans="1:12" ht="15" x14ac:dyDescent="0.25">
      <c r="A143" s="39"/>
      <c r="B143" s="20"/>
      <c r="C143" s="21"/>
      <c r="D143" s="25" t="s">
        <v>33</v>
      </c>
      <c r="E143" s="23" t="s">
        <v>65</v>
      </c>
      <c r="F143" s="24">
        <v>200</v>
      </c>
      <c r="G143" s="24">
        <v>0.16</v>
      </c>
      <c r="H143" s="24">
        <v>0.16</v>
      </c>
      <c r="I143" s="24">
        <v>23.88</v>
      </c>
      <c r="J143" s="24">
        <v>97.6</v>
      </c>
      <c r="K143" s="45">
        <v>342</v>
      </c>
      <c r="L143" s="24"/>
    </row>
    <row r="144" spans="1:12" ht="15" x14ac:dyDescent="0.25">
      <c r="A144" s="39"/>
      <c r="B144" s="20"/>
      <c r="C144" s="21"/>
      <c r="D144" s="25" t="s">
        <v>34</v>
      </c>
      <c r="E144" s="23" t="s">
        <v>71</v>
      </c>
      <c r="F144" s="24">
        <v>50</v>
      </c>
      <c r="G144" s="24">
        <v>4.18</v>
      </c>
      <c r="H144" s="24">
        <v>1.6</v>
      </c>
      <c r="I144" s="24">
        <v>22.43</v>
      </c>
      <c r="J144" s="24">
        <v>145</v>
      </c>
      <c r="K144" s="45">
        <v>428</v>
      </c>
      <c r="L144" s="24"/>
    </row>
    <row r="145" spans="1:12" ht="15" x14ac:dyDescent="0.25">
      <c r="A145" s="39"/>
      <c r="B145" s="20"/>
      <c r="C145" s="21"/>
      <c r="D145" s="25" t="s">
        <v>35</v>
      </c>
      <c r="E145" s="23" t="s">
        <v>43</v>
      </c>
      <c r="F145" s="24">
        <v>50</v>
      </c>
      <c r="G145" s="24">
        <v>2.5</v>
      </c>
      <c r="H145" s="24">
        <v>0.5</v>
      </c>
      <c r="I145" s="24">
        <v>22.8</v>
      </c>
      <c r="J145" s="24">
        <v>105</v>
      </c>
      <c r="K145" s="45" t="s">
        <v>44</v>
      </c>
      <c r="L145" s="24"/>
    </row>
    <row r="146" spans="1:12" ht="15" x14ac:dyDescent="0.25">
      <c r="A146" s="39"/>
      <c r="B146" s="20"/>
      <c r="C146" s="21"/>
      <c r="D146" s="22"/>
      <c r="E146" s="23"/>
      <c r="F146" s="24"/>
      <c r="G146" s="24"/>
      <c r="H146" s="24"/>
      <c r="I146" s="24"/>
      <c r="J146" s="24"/>
      <c r="K146" s="45"/>
      <c r="L146" s="24"/>
    </row>
    <row r="147" spans="1:12" ht="15" x14ac:dyDescent="0.25">
      <c r="A147" s="39"/>
      <c r="B147" s="20"/>
      <c r="C147" s="21"/>
      <c r="D147" s="22"/>
      <c r="E147" s="23"/>
      <c r="F147" s="24"/>
      <c r="G147" s="24"/>
      <c r="H147" s="24"/>
      <c r="I147" s="24"/>
      <c r="J147" s="24"/>
      <c r="K147" s="45"/>
      <c r="L147" s="24"/>
    </row>
    <row r="148" spans="1:12" ht="15" x14ac:dyDescent="0.25">
      <c r="A148" s="40"/>
      <c r="B148" s="27"/>
      <c r="C148" s="28"/>
      <c r="D148" s="29" t="s">
        <v>27</v>
      </c>
      <c r="E148" s="30"/>
      <c r="F148" s="31">
        <f>SUM(F139:F147)</f>
        <v>830</v>
      </c>
      <c r="G148" s="31">
        <f t="shared" ref="G148:J148" si="68">SUM(G139:G147)</f>
        <v>32.75</v>
      </c>
      <c r="H148" s="31">
        <f t="shared" si="68"/>
        <v>32.040000000000006</v>
      </c>
      <c r="I148" s="31">
        <f t="shared" si="68"/>
        <v>131.31</v>
      </c>
      <c r="J148" s="31">
        <f t="shared" si="68"/>
        <v>1067.7600000000002</v>
      </c>
      <c r="K148" s="46"/>
      <c r="L148" s="31">
        <f t="shared" ref="L148" si="69">SUM(L139:L147)</f>
        <v>0</v>
      </c>
    </row>
    <row r="149" spans="1:12" ht="15" x14ac:dyDescent="0.2">
      <c r="A149" s="41">
        <f>A131</f>
        <v>2</v>
      </c>
      <c r="B149" s="41">
        <f>B131</f>
        <v>2</v>
      </c>
      <c r="C149" s="139" t="s">
        <v>36</v>
      </c>
      <c r="D149" s="140"/>
      <c r="E149" s="37"/>
      <c r="F149" s="38">
        <f>F138+F148</f>
        <v>830</v>
      </c>
      <c r="G149" s="38">
        <f t="shared" ref="G149" si="70">G138+G148</f>
        <v>32.75</v>
      </c>
      <c r="H149" s="38">
        <f t="shared" ref="H149" si="71">H138+H148</f>
        <v>32.040000000000006</v>
      </c>
      <c r="I149" s="38">
        <f t="shared" ref="I149" si="72">I138+I148</f>
        <v>131.31</v>
      </c>
      <c r="J149" s="38">
        <f t="shared" ref="J149:L149" si="73">J138+J148</f>
        <v>1067.7600000000002</v>
      </c>
      <c r="K149" s="38"/>
      <c r="L149" s="38">
        <f t="shared" si="73"/>
        <v>0</v>
      </c>
    </row>
    <row r="150" spans="1:12" ht="15" x14ac:dyDescent="0.25">
      <c r="A150" s="13">
        <v>2</v>
      </c>
      <c r="B150" s="14">
        <v>3</v>
      </c>
      <c r="C150" s="15" t="s">
        <v>22</v>
      </c>
      <c r="D150" s="16" t="s">
        <v>23</v>
      </c>
      <c r="E150" s="17"/>
      <c r="F150" s="18"/>
      <c r="G150" s="18"/>
      <c r="H150" s="18"/>
      <c r="I150" s="18"/>
      <c r="J150" s="18"/>
      <c r="K150" s="44"/>
      <c r="L150" s="18"/>
    </row>
    <row r="151" spans="1:12" ht="15" x14ac:dyDescent="0.25">
      <c r="A151" s="19"/>
      <c r="B151" s="20"/>
      <c r="C151" s="21"/>
      <c r="D151" s="22"/>
      <c r="E151" s="23"/>
      <c r="F151" s="24"/>
      <c r="G151" s="24"/>
      <c r="H151" s="24"/>
      <c r="I151" s="24"/>
      <c r="J151" s="24"/>
      <c r="K151" s="45"/>
      <c r="L151" s="24"/>
    </row>
    <row r="152" spans="1:12" ht="15" x14ac:dyDescent="0.25">
      <c r="A152" s="19"/>
      <c r="B152" s="20"/>
      <c r="C152" s="21"/>
      <c r="D152" s="25" t="s">
        <v>24</v>
      </c>
      <c r="E152" s="23"/>
      <c r="F152" s="24"/>
      <c r="G152" s="24"/>
      <c r="H152" s="24"/>
      <c r="I152" s="24"/>
      <c r="J152" s="24"/>
      <c r="K152" s="45"/>
      <c r="L152" s="24"/>
    </row>
    <row r="153" spans="1:12" ht="15.75" customHeight="1" x14ac:dyDescent="0.25">
      <c r="A153" s="19"/>
      <c r="B153" s="20"/>
      <c r="C153" s="21"/>
      <c r="D153" s="25" t="s">
        <v>25</v>
      </c>
      <c r="E153" s="23"/>
      <c r="F153" s="24"/>
      <c r="G153" s="24"/>
      <c r="H153" s="24"/>
      <c r="I153" s="24"/>
      <c r="J153" s="24"/>
      <c r="K153" s="45"/>
      <c r="L153" s="24"/>
    </row>
    <row r="154" spans="1:12" ht="15" x14ac:dyDescent="0.25">
      <c r="A154" s="19"/>
      <c r="B154" s="20"/>
      <c r="C154" s="21"/>
      <c r="D154" s="25" t="s">
        <v>26</v>
      </c>
      <c r="E154" s="23"/>
      <c r="F154" s="24"/>
      <c r="G154" s="24"/>
      <c r="H154" s="24"/>
      <c r="I154" s="24"/>
      <c r="J154" s="24"/>
      <c r="K154" s="45"/>
      <c r="L154" s="24"/>
    </row>
    <row r="155" spans="1:12" ht="15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5" x14ac:dyDescent="0.25">
      <c r="A156" s="19"/>
      <c r="B156" s="20"/>
      <c r="C156" s="21"/>
      <c r="D156" s="22"/>
      <c r="E156" s="23"/>
      <c r="F156" s="24"/>
      <c r="G156" s="24"/>
      <c r="H156" s="24"/>
      <c r="I156" s="24"/>
      <c r="J156" s="24"/>
      <c r="K156" s="45"/>
      <c r="L156" s="24"/>
    </row>
    <row r="157" spans="1:12" ht="15" x14ac:dyDescent="0.25">
      <c r="A157" s="26"/>
      <c r="B157" s="27"/>
      <c r="C157" s="28"/>
      <c r="D157" s="29" t="s">
        <v>27</v>
      </c>
      <c r="E157" s="30"/>
      <c r="F157" s="31">
        <f>SUM(F150:F156)</f>
        <v>0</v>
      </c>
      <c r="G157" s="31">
        <f t="shared" ref="G157:J157" si="74">SUM(G150:G156)</f>
        <v>0</v>
      </c>
      <c r="H157" s="31">
        <f t="shared" si="74"/>
        <v>0</v>
      </c>
      <c r="I157" s="31">
        <f t="shared" si="74"/>
        <v>0</v>
      </c>
      <c r="J157" s="31">
        <f t="shared" si="74"/>
        <v>0</v>
      </c>
      <c r="K157" s="46"/>
      <c r="L157" s="31">
        <f t="shared" ref="L157" si="75">SUM(L150:L156)</f>
        <v>0</v>
      </c>
    </row>
    <row r="158" spans="1:12" ht="38.25" x14ac:dyDescent="0.25">
      <c r="A158" s="32">
        <f>A150</f>
        <v>2</v>
      </c>
      <c r="B158" s="33">
        <f>B150</f>
        <v>3</v>
      </c>
      <c r="C158" s="34" t="s">
        <v>28</v>
      </c>
      <c r="D158" s="25" t="s">
        <v>29</v>
      </c>
      <c r="E158" s="23" t="s">
        <v>51</v>
      </c>
      <c r="F158" s="24">
        <v>60</v>
      </c>
      <c r="G158" s="24">
        <v>0.5</v>
      </c>
      <c r="H158" s="24">
        <v>0.1</v>
      </c>
      <c r="I158" s="24">
        <v>1.5</v>
      </c>
      <c r="J158" s="24">
        <v>8.5</v>
      </c>
      <c r="K158" s="45" t="s">
        <v>38</v>
      </c>
      <c r="L158" s="24"/>
    </row>
    <row r="159" spans="1:12" ht="25.5" x14ac:dyDescent="0.25">
      <c r="A159" s="19"/>
      <c r="B159" s="20"/>
      <c r="C159" s="21"/>
      <c r="D159" s="25" t="s">
        <v>30</v>
      </c>
      <c r="E159" s="23" t="s">
        <v>72</v>
      </c>
      <c r="F159" s="24">
        <v>250</v>
      </c>
      <c r="G159" s="24">
        <v>7.6050000000000004</v>
      </c>
      <c r="H159" s="24">
        <v>5.75</v>
      </c>
      <c r="I159" s="24">
        <v>17.885000000000002</v>
      </c>
      <c r="J159" s="24">
        <v>161.09</v>
      </c>
      <c r="K159" s="45" t="s">
        <v>73</v>
      </c>
      <c r="L159" s="24"/>
    </row>
    <row r="160" spans="1:12" ht="15" x14ac:dyDescent="0.25">
      <c r="A160" s="19"/>
      <c r="B160" s="20"/>
      <c r="C160" s="21"/>
      <c r="D160" s="25" t="s">
        <v>31</v>
      </c>
      <c r="E160" s="23" t="s">
        <v>54</v>
      </c>
      <c r="F160" s="24">
        <v>100</v>
      </c>
      <c r="G160" s="24">
        <v>12.25</v>
      </c>
      <c r="H160" s="24">
        <v>15</v>
      </c>
      <c r="I160" s="24">
        <v>11.6</v>
      </c>
      <c r="J160" s="24">
        <v>243.2</v>
      </c>
      <c r="K160" s="45">
        <v>390</v>
      </c>
      <c r="L160" s="24"/>
    </row>
    <row r="161" spans="1:12" ht="25.5" x14ac:dyDescent="0.25">
      <c r="A161" s="19"/>
      <c r="B161" s="20"/>
      <c r="C161" s="21"/>
      <c r="D161" s="25" t="s">
        <v>32</v>
      </c>
      <c r="E161" s="23" t="s">
        <v>55</v>
      </c>
      <c r="F161" s="24">
        <v>180</v>
      </c>
      <c r="G161" s="24">
        <v>3.72</v>
      </c>
      <c r="H161" s="24">
        <v>7.2</v>
      </c>
      <c r="I161" s="24">
        <v>23.64</v>
      </c>
      <c r="J161" s="24">
        <v>174.96</v>
      </c>
      <c r="K161" s="45" t="s">
        <v>58</v>
      </c>
      <c r="L161" s="24"/>
    </row>
    <row r="162" spans="1:12" ht="15" x14ac:dyDescent="0.25">
      <c r="A162" s="19"/>
      <c r="B162" s="20"/>
      <c r="C162" s="21"/>
      <c r="D162" s="25" t="s">
        <v>33</v>
      </c>
      <c r="E162" s="23" t="s">
        <v>59</v>
      </c>
      <c r="F162" s="24">
        <v>200</v>
      </c>
      <c r="G162" s="24">
        <v>1</v>
      </c>
      <c r="H162" s="24">
        <v>0.2</v>
      </c>
      <c r="I162" s="24">
        <v>25.6</v>
      </c>
      <c r="J162" s="24">
        <v>86.6</v>
      </c>
      <c r="K162" s="45">
        <v>372</v>
      </c>
      <c r="L162" s="24"/>
    </row>
    <row r="163" spans="1:12" ht="15" x14ac:dyDescent="0.25">
      <c r="A163" s="19"/>
      <c r="B163" s="20"/>
      <c r="C163" s="21"/>
      <c r="D163" s="25" t="s">
        <v>34</v>
      </c>
      <c r="E163" s="23" t="s">
        <v>66</v>
      </c>
      <c r="F163" s="24">
        <v>50</v>
      </c>
      <c r="G163" s="24">
        <v>4.18</v>
      </c>
      <c r="H163" s="24">
        <v>1.6</v>
      </c>
      <c r="I163" s="24">
        <v>22.43</v>
      </c>
      <c r="J163" s="24">
        <v>145</v>
      </c>
      <c r="K163" s="45">
        <v>415</v>
      </c>
      <c r="L163" s="24"/>
    </row>
    <row r="164" spans="1:12" ht="15" x14ac:dyDescent="0.25">
      <c r="A164" s="19"/>
      <c r="B164" s="20"/>
      <c r="C164" s="21"/>
      <c r="D164" s="25" t="s">
        <v>35</v>
      </c>
      <c r="E164" s="23" t="s">
        <v>43</v>
      </c>
      <c r="F164" s="24">
        <v>50</v>
      </c>
      <c r="G164" s="24">
        <v>2.5</v>
      </c>
      <c r="H164" s="24">
        <v>0.5</v>
      </c>
      <c r="I164" s="24">
        <v>22.8</v>
      </c>
      <c r="J164" s="24">
        <v>105</v>
      </c>
      <c r="K164" s="45" t="s">
        <v>44</v>
      </c>
      <c r="L164" s="24"/>
    </row>
    <row r="165" spans="1:12" ht="15" x14ac:dyDescent="0.25">
      <c r="A165" s="19"/>
      <c r="B165" s="20"/>
      <c r="C165" s="21"/>
      <c r="D165" s="22"/>
      <c r="E165" s="23"/>
      <c r="F165" s="24"/>
      <c r="G165" s="24"/>
      <c r="H165" s="24"/>
      <c r="I165" s="24"/>
      <c r="J165" s="24"/>
      <c r="K165" s="45"/>
      <c r="L165" s="24"/>
    </row>
    <row r="166" spans="1:12" ht="15" x14ac:dyDescent="0.25">
      <c r="A166" s="19"/>
      <c r="B166" s="20"/>
      <c r="C166" s="21"/>
      <c r="D166" s="22"/>
      <c r="E166" s="23"/>
      <c r="F166" s="24"/>
      <c r="G166" s="24"/>
      <c r="H166" s="24"/>
      <c r="I166" s="24"/>
      <c r="J166" s="24"/>
      <c r="K166" s="45"/>
      <c r="L166" s="24"/>
    </row>
    <row r="167" spans="1:12" ht="15" x14ac:dyDescent="0.25">
      <c r="A167" s="26"/>
      <c r="B167" s="27"/>
      <c r="C167" s="28"/>
      <c r="D167" s="29" t="s">
        <v>27</v>
      </c>
      <c r="E167" s="30"/>
      <c r="F167" s="31">
        <f>SUM(F158:F166)</f>
        <v>890</v>
      </c>
      <c r="G167" s="31">
        <f t="shared" ref="G167:J167" si="76">SUM(G158:G166)</f>
        <v>31.754999999999999</v>
      </c>
      <c r="H167" s="31">
        <f t="shared" si="76"/>
        <v>30.35</v>
      </c>
      <c r="I167" s="31">
        <f t="shared" si="76"/>
        <v>125.455</v>
      </c>
      <c r="J167" s="31">
        <f t="shared" si="76"/>
        <v>924.35</v>
      </c>
      <c r="K167" s="46"/>
      <c r="L167" s="31">
        <f t="shared" ref="L167" si="77">SUM(L158:L166)</f>
        <v>0</v>
      </c>
    </row>
    <row r="168" spans="1:12" ht="15" x14ac:dyDescent="0.2">
      <c r="A168" s="35">
        <f>A150</f>
        <v>2</v>
      </c>
      <c r="B168" s="36">
        <f>B150</f>
        <v>3</v>
      </c>
      <c r="C168" s="139" t="s">
        <v>36</v>
      </c>
      <c r="D168" s="140"/>
      <c r="E168" s="37"/>
      <c r="F168" s="38">
        <f>F157+F167</f>
        <v>890</v>
      </c>
      <c r="G168" s="38">
        <f t="shared" ref="G168" si="78">G157+G167</f>
        <v>31.754999999999999</v>
      </c>
      <c r="H168" s="38">
        <f t="shared" ref="H168" si="79">H157+H167</f>
        <v>30.35</v>
      </c>
      <c r="I168" s="38">
        <f t="shared" ref="I168" si="80">I157+I167</f>
        <v>125.455</v>
      </c>
      <c r="J168" s="38">
        <f t="shared" ref="J168:L168" si="81">J157+J167</f>
        <v>924.35</v>
      </c>
      <c r="K168" s="38"/>
      <c r="L168" s="38">
        <f t="shared" si="81"/>
        <v>0</v>
      </c>
    </row>
    <row r="169" spans="1:12" ht="15" x14ac:dyDescent="0.25">
      <c r="A169" s="13">
        <v>2</v>
      </c>
      <c r="B169" s="14">
        <v>4</v>
      </c>
      <c r="C169" s="15" t="s">
        <v>22</v>
      </c>
      <c r="D169" s="16" t="s">
        <v>23</v>
      </c>
      <c r="E169" s="17"/>
      <c r="F169" s="18"/>
      <c r="G169" s="18"/>
      <c r="H169" s="18"/>
      <c r="I169" s="18"/>
      <c r="J169" s="18"/>
      <c r="K169" s="44"/>
      <c r="L169" s="18"/>
    </row>
    <row r="170" spans="1:12" ht="15" x14ac:dyDescent="0.25">
      <c r="A170" s="19"/>
      <c r="B170" s="20"/>
      <c r="C170" s="21"/>
      <c r="D170" s="22"/>
      <c r="E170" s="23"/>
      <c r="F170" s="24"/>
      <c r="G170" s="24"/>
      <c r="H170" s="24"/>
      <c r="I170" s="24"/>
      <c r="J170" s="24"/>
      <c r="K170" s="45"/>
      <c r="L170" s="24"/>
    </row>
    <row r="171" spans="1:12" ht="15" x14ac:dyDescent="0.25">
      <c r="A171" s="19"/>
      <c r="B171" s="20"/>
      <c r="C171" s="21"/>
      <c r="D171" s="25" t="s">
        <v>24</v>
      </c>
      <c r="E171" s="23"/>
      <c r="F171" s="24"/>
      <c r="G171" s="24"/>
      <c r="H171" s="24"/>
      <c r="I171" s="24"/>
      <c r="J171" s="24"/>
      <c r="K171" s="45"/>
      <c r="L171" s="24"/>
    </row>
    <row r="172" spans="1:12" ht="15" x14ac:dyDescent="0.25">
      <c r="A172" s="19"/>
      <c r="B172" s="20"/>
      <c r="C172" s="21"/>
      <c r="D172" s="25" t="s">
        <v>25</v>
      </c>
      <c r="E172" s="23"/>
      <c r="F172" s="24"/>
      <c r="G172" s="24"/>
      <c r="H172" s="24"/>
      <c r="I172" s="24"/>
      <c r="J172" s="24"/>
      <c r="K172" s="45"/>
      <c r="L172" s="24"/>
    </row>
    <row r="173" spans="1:12" ht="15" x14ac:dyDescent="0.25">
      <c r="A173" s="19"/>
      <c r="B173" s="20"/>
      <c r="C173" s="21"/>
      <c r="D173" s="25" t="s">
        <v>26</v>
      </c>
      <c r="E173" s="23" t="s">
        <v>57</v>
      </c>
      <c r="F173" s="24">
        <v>100</v>
      </c>
      <c r="G173" s="24">
        <v>0.4</v>
      </c>
      <c r="H173" s="24">
        <v>0.4</v>
      </c>
      <c r="I173" s="24">
        <v>9.9</v>
      </c>
      <c r="J173" s="24">
        <v>44.4</v>
      </c>
      <c r="K173" s="45">
        <v>338</v>
      </c>
      <c r="L173" s="24"/>
    </row>
    <row r="174" spans="1:12" ht="15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5" x14ac:dyDescent="0.25">
      <c r="A175" s="19"/>
      <c r="B175" s="20"/>
      <c r="C175" s="21"/>
      <c r="D175" s="22"/>
      <c r="E175" s="23"/>
      <c r="F175" s="24"/>
      <c r="G175" s="24"/>
      <c r="H175" s="24"/>
      <c r="I175" s="24"/>
      <c r="J175" s="24"/>
      <c r="K175" s="45"/>
      <c r="L175" s="24"/>
    </row>
    <row r="176" spans="1:12" ht="15" x14ac:dyDescent="0.25">
      <c r="A176" s="26"/>
      <c r="B176" s="27"/>
      <c r="C176" s="28"/>
      <c r="D176" s="29" t="s">
        <v>27</v>
      </c>
      <c r="E176" s="30"/>
      <c r="F176" s="31">
        <f>SUM(F169:F175)</f>
        <v>100</v>
      </c>
      <c r="G176" s="31">
        <f t="shared" ref="G176:J176" si="82">SUM(G169:G175)</f>
        <v>0.4</v>
      </c>
      <c r="H176" s="31">
        <f t="shared" si="82"/>
        <v>0.4</v>
      </c>
      <c r="I176" s="31">
        <f t="shared" si="82"/>
        <v>9.9</v>
      </c>
      <c r="J176" s="31">
        <f t="shared" si="82"/>
        <v>44.4</v>
      </c>
      <c r="K176" s="46"/>
      <c r="L176" s="31">
        <f t="shared" ref="L176" si="83">SUM(L169:L175)</f>
        <v>0</v>
      </c>
    </row>
    <row r="177" spans="1:12" ht="15" x14ac:dyDescent="0.25">
      <c r="A177" s="32">
        <f>A169</f>
        <v>2</v>
      </c>
      <c r="B177" s="33">
        <f>B169</f>
        <v>4</v>
      </c>
      <c r="C177" s="34" t="s">
        <v>28</v>
      </c>
      <c r="D177" s="25" t="s">
        <v>29</v>
      </c>
      <c r="E177" s="23"/>
      <c r="F177" s="24"/>
      <c r="G177" s="24"/>
      <c r="H177" s="24"/>
      <c r="I177" s="24"/>
      <c r="J177" s="24"/>
      <c r="K177" s="45"/>
      <c r="L177" s="24"/>
    </row>
    <row r="178" spans="1:12" ht="15" x14ac:dyDescent="0.25">
      <c r="A178" s="19"/>
      <c r="B178" s="20"/>
      <c r="C178" s="21"/>
      <c r="D178" s="25" t="s">
        <v>30</v>
      </c>
      <c r="E178" s="23" t="s">
        <v>74</v>
      </c>
      <c r="F178" s="24">
        <v>250</v>
      </c>
      <c r="G178" s="24">
        <v>1.8</v>
      </c>
      <c r="H178" s="24">
        <v>4.9800000000000004</v>
      </c>
      <c r="I178" s="24">
        <v>8.1</v>
      </c>
      <c r="J178" s="24">
        <v>84.48</v>
      </c>
      <c r="K178" s="45">
        <v>88</v>
      </c>
      <c r="L178" s="24"/>
    </row>
    <row r="179" spans="1:12" ht="15" x14ac:dyDescent="0.25">
      <c r="A179" s="19"/>
      <c r="B179" s="20"/>
      <c r="C179" s="21"/>
      <c r="D179" s="25" t="s">
        <v>31</v>
      </c>
      <c r="E179" s="23" t="s">
        <v>75</v>
      </c>
      <c r="F179" s="24">
        <v>230</v>
      </c>
      <c r="G179" s="24">
        <v>19.625</v>
      </c>
      <c r="H179" s="24">
        <v>21.77</v>
      </c>
      <c r="I179" s="24">
        <v>39.024999999999999</v>
      </c>
      <c r="J179" s="24">
        <v>435.57</v>
      </c>
      <c r="K179" s="45">
        <v>291</v>
      </c>
      <c r="L179" s="24"/>
    </row>
    <row r="180" spans="1:12" ht="15" x14ac:dyDescent="0.25">
      <c r="A180" s="19"/>
      <c r="B180" s="20"/>
      <c r="C180" s="21"/>
      <c r="D180" s="25" t="s">
        <v>32</v>
      </c>
      <c r="E180" s="23"/>
      <c r="F180" s="24"/>
      <c r="G180" s="24"/>
      <c r="H180" s="24"/>
      <c r="I180" s="24"/>
      <c r="J180" s="24"/>
      <c r="K180" s="45"/>
      <c r="L180" s="24"/>
    </row>
    <row r="181" spans="1:12" ht="15" x14ac:dyDescent="0.25">
      <c r="A181" s="19"/>
      <c r="B181" s="20"/>
      <c r="C181" s="21"/>
      <c r="D181" s="25" t="s">
        <v>33</v>
      </c>
      <c r="E181" s="23" t="s">
        <v>53</v>
      </c>
      <c r="F181" s="24">
        <v>200</v>
      </c>
      <c r="G181" s="24">
        <v>0.6</v>
      </c>
      <c r="H181" s="24">
        <v>0</v>
      </c>
      <c r="I181" s="24">
        <v>31.4</v>
      </c>
      <c r="J181" s="24">
        <v>124</v>
      </c>
      <c r="K181" s="45">
        <v>349</v>
      </c>
      <c r="L181" s="24"/>
    </row>
    <row r="182" spans="1:12" ht="15" x14ac:dyDescent="0.25">
      <c r="A182" s="19"/>
      <c r="B182" s="20"/>
      <c r="C182" s="21"/>
      <c r="D182" s="25" t="s">
        <v>34</v>
      </c>
      <c r="E182" s="23" t="s">
        <v>42</v>
      </c>
      <c r="F182" s="24">
        <v>25</v>
      </c>
      <c r="G182" s="24">
        <v>1.9750000000000001</v>
      </c>
      <c r="H182" s="24">
        <v>0.25</v>
      </c>
      <c r="I182" s="24">
        <v>12.074999999999999</v>
      </c>
      <c r="J182" s="24">
        <v>58.45</v>
      </c>
      <c r="K182" s="45" t="s">
        <v>44</v>
      </c>
      <c r="L182" s="24"/>
    </row>
    <row r="183" spans="1:12" ht="15" x14ac:dyDescent="0.25">
      <c r="A183" s="19"/>
      <c r="B183" s="20"/>
      <c r="C183" s="21"/>
      <c r="D183" s="25" t="s">
        <v>35</v>
      </c>
      <c r="E183" s="23" t="s">
        <v>43</v>
      </c>
      <c r="F183" s="24">
        <v>50</v>
      </c>
      <c r="G183" s="24">
        <v>2.5</v>
      </c>
      <c r="H183" s="24">
        <v>0.5</v>
      </c>
      <c r="I183" s="24">
        <v>22.8</v>
      </c>
      <c r="J183" s="24">
        <v>105</v>
      </c>
      <c r="K183" s="45" t="s">
        <v>44</v>
      </c>
      <c r="L183" s="24"/>
    </row>
    <row r="184" spans="1:12" ht="15" x14ac:dyDescent="0.25">
      <c r="A184" s="19"/>
      <c r="B184" s="20"/>
      <c r="C184" s="21"/>
      <c r="D184" s="22"/>
      <c r="E184" s="23"/>
      <c r="F184" s="24"/>
      <c r="G184" s="24"/>
      <c r="H184" s="24"/>
      <c r="I184" s="24"/>
      <c r="J184" s="24"/>
      <c r="K184" s="45"/>
      <c r="L184" s="24"/>
    </row>
    <row r="185" spans="1:12" ht="15" x14ac:dyDescent="0.25">
      <c r="A185" s="19"/>
      <c r="B185" s="20"/>
      <c r="C185" s="21"/>
      <c r="D185" s="22"/>
      <c r="E185" s="23"/>
      <c r="F185" s="24"/>
      <c r="G185" s="24"/>
      <c r="H185" s="24"/>
      <c r="I185" s="24"/>
      <c r="J185" s="24"/>
      <c r="K185" s="45"/>
      <c r="L185" s="24"/>
    </row>
    <row r="186" spans="1:12" ht="15" x14ac:dyDescent="0.25">
      <c r="A186" s="26"/>
      <c r="B186" s="27"/>
      <c r="C186" s="28"/>
      <c r="D186" s="29" t="s">
        <v>27</v>
      </c>
      <c r="E186" s="30"/>
      <c r="F186" s="31">
        <f>SUM(F177:F185)</f>
        <v>755</v>
      </c>
      <c r="G186" s="31">
        <f t="shared" ref="G186:J186" si="84">SUM(G177:G185)</f>
        <v>26.500000000000004</v>
      </c>
      <c r="H186" s="31">
        <f t="shared" si="84"/>
        <v>27.5</v>
      </c>
      <c r="I186" s="31">
        <f t="shared" si="84"/>
        <v>113.4</v>
      </c>
      <c r="J186" s="31">
        <f t="shared" si="84"/>
        <v>807.5</v>
      </c>
      <c r="K186" s="46"/>
      <c r="L186" s="31">
        <f t="shared" ref="L186" si="85">SUM(L177:L185)</f>
        <v>0</v>
      </c>
    </row>
    <row r="187" spans="1:12" ht="15" x14ac:dyDescent="0.2">
      <c r="A187" s="35">
        <f>A169</f>
        <v>2</v>
      </c>
      <c r="B187" s="36">
        <f>B169</f>
        <v>4</v>
      </c>
      <c r="C187" s="139" t="s">
        <v>36</v>
      </c>
      <c r="D187" s="140"/>
      <c r="E187" s="37"/>
      <c r="F187" s="38">
        <f>F176+F186</f>
        <v>855</v>
      </c>
      <c r="G187" s="38">
        <f t="shared" ref="G187" si="86">G176+G186</f>
        <v>26.900000000000002</v>
      </c>
      <c r="H187" s="38">
        <f t="shared" ref="H187" si="87">H176+H186</f>
        <v>27.9</v>
      </c>
      <c r="I187" s="38">
        <f t="shared" ref="I187" si="88">I176+I186</f>
        <v>123.30000000000001</v>
      </c>
      <c r="J187" s="38">
        <f t="shared" ref="J187:L187" si="89">J176+J186</f>
        <v>851.9</v>
      </c>
      <c r="K187" s="38"/>
      <c r="L187" s="38">
        <f t="shared" si="89"/>
        <v>0</v>
      </c>
    </row>
    <row r="188" spans="1:12" ht="15" x14ac:dyDescent="0.25">
      <c r="A188" s="13">
        <v>2</v>
      </c>
      <c r="B188" s="14">
        <v>5</v>
      </c>
      <c r="C188" s="15" t="s">
        <v>22</v>
      </c>
      <c r="D188" s="16" t="s">
        <v>23</v>
      </c>
      <c r="E188" s="17"/>
      <c r="F188" s="18"/>
      <c r="G188" s="18"/>
      <c r="H188" s="18"/>
      <c r="I188" s="18"/>
      <c r="J188" s="18"/>
      <c r="K188" s="44"/>
      <c r="L188" s="18"/>
    </row>
    <row r="189" spans="1:12" ht="15" x14ac:dyDescent="0.25">
      <c r="A189" s="19"/>
      <c r="B189" s="20"/>
      <c r="C189" s="21"/>
      <c r="D189" s="22"/>
      <c r="E189" s="23"/>
      <c r="F189" s="24"/>
      <c r="G189" s="24"/>
      <c r="H189" s="24"/>
      <c r="I189" s="24"/>
      <c r="J189" s="24"/>
      <c r="K189" s="45"/>
      <c r="L189" s="24"/>
    </row>
    <row r="190" spans="1:12" ht="15" x14ac:dyDescent="0.25">
      <c r="A190" s="19"/>
      <c r="B190" s="20"/>
      <c r="C190" s="21"/>
      <c r="D190" s="25" t="s">
        <v>24</v>
      </c>
      <c r="E190" s="23"/>
      <c r="F190" s="24"/>
      <c r="G190" s="24"/>
      <c r="H190" s="24"/>
      <c r="I190" s="24"/>
      <c r="J190" s="24"/>
      <c r="K190" s="45"/>
      <c r="L190" s="24"/>
    </row>
    <row r="191" spans="1:12" ht="15" x14ac:dyDescent="0.25">
      <c r="A191" s="19"/>
      <c r="B191" s="20"/>
      <c r="C191" s="21"/>
      <c r="D191" s="25" t="s">
        <v>25</v>
      </c>
      <c r="E191" s="23"/>
      <c r="F191" s="24"/>
      <c r="G191" s="24"/>
      <c r="H191" s="24"/>
      <c r="I191" s="24"/>
      <c r="J191" s="24"/>
      <c r="K191" s="45"/>
      <c r="L191" s="24"/>
    </row>
    <row r="192" spans="1:12" ht="15" x14ac:dyDescent="0.25">
      <c r="A192" s="19"/>
      <c r="B192" s="20"/>
      <c r="C192" s="21"/>
      <c r="D192" s="25" t="s">
        <v>26</v>
      </c>
      <c r="E192" s="23"/>
      <c r="F192" s="24"/>
      <c r="G192" s="24"/>
      <c r="H192" s="24"/>
      <c r="I192" s="24"/>
      <c r="J192" s="24"/>
      <c r="K192" s="45"/>
      <c r="L192" s="24"/>
    </row>
    <row r="193" spans="1:12" ht="15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5" x14ac:dyDescent="0.25">
      <c r="A194" s="19"/>
      <c r="B194" s="20"/>
      <c r="C194" s="21"/>
      <c r="D194" s="22"/>
      <c r="E194" s="23"/>
      <c r="F194" s="24"/>
      <c r="G194" s="24"/>
      <c r="H194" s="24"/>
      <c r="I194" s="24"/>
      <c r="J194" s="24"/>
      <c r="K194" s="45"/>
      <c r="L194" s="24"/>
    </row>
    <row r="195" spans="1:12" ht="15.75" customHeight="1" x14ac:dyDescent="0.25">
      <c r="A195" s="26"/>
      <c r="B195" s="27"/>
      <c r="C195" s="28"/>
      <c r="D195" s="29" t="s">
        <v>27</v>
      </c>
      <c r="E195" s="30"/>
      <c r="F195" s="31">
        <f>SUM(F188:F194)</f>
        <v>0</v>
      </c>
      <c r="G195" s="31">
        <f t="shared" ref="G195:J195" si="90">SUM(G188:G194)</f>
        <v>0</v>
      </c>
      <c r="H195" s="31">
        <f t="shared" si="90"/>
        <v>0</v>
      </c>
      <c r="I195" s="31">
        <f t="shared" si="90"/>
        <v>0</v>
      </c>
      <c r="J195" s="31">
        <f t="shared" si="90"/>
        <v>0</v>
      </c>
      <c r="K195" s="46"/>
      <c r="L195" s="31">
        <f t="shared" ref="L195" si="91">SUM(L188:L194)</f>
        <v>0</v>
      </c>
    </row>
    <row r="196" spans="1:12" ht="38.25" x14ac:dyDescent="0.25">
      <c r="A196" s="32">
        <f>A188</f>
        <v>2</v>
      </c>
      <c r="B196" s="33">
        <f>B188</f>
        <v>5</v>
      </c>
      <c r="C196" s="34" t="s">
        <v>28</v>
      </c>
      <c r="D196" s="25" t="s">
        <v>29</v>
      </c>
      <c r="E196" s="23" t="s">
        <v>45</v>
      </c>
      <c r="F196" s="24">
        <v>60</v>
      </c>
      <c r="G196" s="24">
        <v>0.5</v>
      </c>
      <c r="H196" s="24">
        <v>0.1</v>
      </c>
      <c r="I196" s="24">
        <v>1.5</v>
      </c>
      <c r="J196" s="24">
        <v>8.5</v>
      </c>
      <c r="K196" s="45" t="s">
        <v>38</v>
      </c>
      <c r="L196" s="24"/>
    </row>
    <row r="197" spans="1:12" ht="25.5" x14ac:dyDescent="0.25">
      <c r="A197" s="19"/>
      <c r="B197" s="20"/>
      <c r="C197" s="21"/>
      <c r="D197" s="25" t="s">
        <v>30</v>
      </c>
      <c r="E197" s="23" t="s">
        <v>76</v>
      </c>
      <c r="F197" s="24">
        <v>250</v>
      </c>
      <c r="G197" s="24">
        <v>5</v>
      </c>
      <c r="H197" s="24">
        <v>5.73</v>
      </c>
      <c r="I197" s="24">
        <v>18</v>
      </c>
      <c r="J197" s="24">
        <v>157.38</v>
      </c>
      <c r="K197" s="45" t="s">
        <v>77</v>
      </c>
      <c r="L197" s="24"/>
    </row>
    <row r="198" spans="1:12" ht="25.5" x14ac:dyDescent="0.25">
      <c r="A198" s="19"/>
      <c r="B198" s="20"/>
      <c r="C198" s="21"/>
      <c r="D198" s="25" t="s">
        <v>31</v>
      </c>
      <c r="E198" s="23" t="s">
        <v>78</v>
      </c>
      <c r="F198" s="24">
        <v>100</v>
      </c>
      <c r="G198" s="24">
        <v>12.37</v>
      </c>
      <c r="H198" s="24">
        <v>12</v>
      </c>
      <c r="I198" s="24">
        <v>3.2</v>
      </c>
      <c r="J198" s="24">
        <v>252.52</v>
      </c>
      <c r="K198" s="45" t="s">
        <v>40</v>
      </c>
      <c r="L198" s="24"/>
    </row>
    <row r="199" spans="1:12" ht="15" x14ac:dyDescent="0.25">
      <c r="A199" s="19"/>
      <c r="B199" s="20"/>
      <c r="C199" s="21"/>
      <c r="D199" s="25" t="s">
        <v>32</v>
      </c>
      <c r="E199" s="23" t="s">
        <v>64</v>
      </c>
      <c r="F199" s="24">
        <v>180</v>
      </c>
      <c r="G199" s="24">
        <v>4.32</v>
      </c>
      <c r="H199" s="24">
        <v>6.48</v>
      </c>
      <c r="I199" s="24">
        <v>36</v>
      </c>
      <c r="J199" s="24">
        <v>241.3</v>
      </c>
      <c r="K199" s="45" t="s">
        <v>68</v>
      </c>
      <c r="L199" s="24"/>
    </row>
    <row r="200" spans="1:12" ht="15" x14ac:dyDescent="0.25">
      <c r="A200" s="19"/>
      <c r="B200" s="20"/>
      <c r="C200" s="21"/>
      <c r="D200" s="25" t="s">
        <v>33</v>
      </c>
      <c r="E200" s="23" t="s">
        <v>79</v>
      </c>
      <c r="F200" s="24">
        <v>200</v>
      </c>
      <c r="G200" s="24">
        <v>0.2</v>
      </c>
      <c r="H200" s="24">
        <v>0</v>
      </c>
      <c r="I200" s="24">
        <v>15</v>
      </c>
      <c r="J200" s="24">
        <v>58</v>
      </c>
      <c r="K200" s="45">
        <v>685</v>
      </c>
      <c r="L200" s="24"/>
    </row>
    <row r="201" spans="1:12" ht="15" x14ac:dyDescent="0.25">
      <c r="A201" s="19"/>
      <c r="B201" s="20"/>
      <c r="C201" s="21"/>
      <c r="D201" s="25" t="s">
        <v>34</v>
      </c>
      <c r="E201" s="23" t="s">
        <v>42</v>
      </c>
      <c r="F201" s="24">
        <v>25</v>
      </c>
      <c r="G201" s="24">
        <v>1.9750000000000001</v>
      </c>
      <c r="H201" s="24">
        <v>0.25</v>
      </c>
      <c r="I201" s="24">
        <v>12.074999999999999</v>
      </c>
      <c r="J201" s="24">
        <v>58.45</v>
      </c>
      <c r="K201" s="45" t="s">
        <v>44</v>
      </c>
      <c r="L201" s="24"/>
    </row>
    <row r="202" spans="1:12" ht="15" x14ac:dyDescent="0.25">
      <c r="A202" s="19"/>
      <c r="B202" s="20"/>
      <c r="C202" s="21"/>
      <c r="D202" s="25" t="s">
        <v>35</v>
      </c>
      <c r="E202" s="23" t="s">
        <v>43</v>
      </c>
      <c r="F202" s="24">
        <v>50</v>
      </c>
      <c r="G202" s="24">
        <v>2.5</v>
      </c>
      <c r="H202" s="24">
        <v>0.5</v>
      </c>
      <c r="I202" s="24">
        <v>22.8</v>
      </c>
      <c r="J202" s="24">
        <v>105</v>
      </c>
      <c r="K202" s="45" t="s">
        <v>44</v>
      </c>
      <c r="L202" s="24"/>
    </row>
    <row r="203" spans="1:12" ht="15" x14ac:dyDescent="0.25">
      <c r="A203" s="19"/>
      <c r="B203" s="20"/>
      <c r="C203" s="21"/>
      <c r="D203" s="22"/>
      <c r="E203" s="23"/>
      <c r="F203" s="24"/>
      <c r="G203" s="24"/>
      <c r="H203" s="24"/>
      <c r="I203" s="24"/>
      <c r="J203" s="24"/>
      <c r="K203" s="45"/>
      <c r="L203" s="24"/>
    </row>
    <row r="204" spans="1:12" ht="15" x14ac:dyDescent="0.25">
      <c r="A204" s="19"/>
      <c r="B204" s="20"/>
      <c r="C204" s="21"/>
      <c r="D204" s="22"/>
      <c r="E204" s="23"/>
      <c r="F204" s="24"/>
      <c r="G204" s="24"/>
      <c r="H204" s="24"/>
      <c r="I204" s="24"/>
      <c r="J204" s="24"/>
      <c r="K204" s="45"/>
      <c r="L204" s="24"/>
    </row>
    <row r="205" spans="1:12" ht="15" x14ac:dyDescent="0.25">
      <c r="A205" s="26"/>
      <c r="B205" s="27"/>
      <c r="C205" s="28"/>
      <c r="D205" s="29" t="s">
        <v>27</v>
      </c>
      <c r="E205" s="30"/>
      <c r="F205" s="31">
        <f>SUM(F196:F204)</f>
        <v>865</v>
      </c>
      <c r="G205" s="31">
        <f t="shared" ref="G205:J205" si="92">SUM(G196:G204)</f>
        <v>26.864999999999998</v>
      </c>
      <c r="H205" s="31">
        <f t="shared" si="92"/>
        <v>25.06</v>
      </c>
      <c r="I205" s="31">
        <f t="shared" si="92"/>
        <v>108.575</v>
      </c>
      <c r="J205" s="31">
        <f t="shared" si="92"/>
        <v>881.15000000000009</v>
      </c>
      <c r="K205" s="46"/>
      <c r="L205" s="31">
        <f t="shared" ref="L205" si="93">SUM(L196:L204)</f>
        <v>0</v>
      </c>
    </row>
    <row r="206" spans="1:12" ht="15" x14ac:dyDescent="0.2">
      <c r="A206" s="35">
        <f>A188</f>
        <v>2</v>
      </c>
      <c r="B206" s="36">
        <f>B188</f>
        <v>5</v>
      </c>
      <c r="C206" s="139" t="s">
        <v>36</v>
      </c>
      <c r="D206" s="140"/>
      <c r="E206" s="37"/>
      <c r="F206" s="38">
        <f>F195+F205</f>
        <v>865</v>
      </c>
      <c r="G206" s="38">
        <f t="shared" ref="G206" si="94">G195+G205</f>
        <v>26.864999999999998</v>
      </c>
      <c r="H206" s="38">
        <f t="shared" ref="H206" si="95">H195+H205</f>
        <v>25.06</v>
      </c>
      <c r="I206" s="38">
        <f t="shared" ref="I206" si="96">I195+I205</f>
        <v>108.575</v>
      </c>
      <c r="J206" s="38">
        <f t="shared" ref="J206:L206" si="97">J195+J205</f>
        <v>881.15000000000009</v>
      </c>
      <c r="K206" s="38"/>
      <c r="L206" s="38">
        <f t="shared" si="97"/>
        <v>0</v>
      </c>
    </row>
    <row r="207" spans="1:12" x14ac:dyDescent="0.2">
      <c r="A207" s="47"/>
      <c r="B207" s="48"/>
      <c r="C207" s="141" t="s">
        <v>37</v>
      </c>
      <c r="D207" s="141"/>
      <c r="E207" s="141"/>
      <c r="F207" s="49">
        <f>(F24+F54+F73+F92+F111+F130+F149+F168+F187+F206)/(IF(F24=0,0,1)+IF(F54=0,0,1)+IF(F73=0,0,1)+IF(F92=0,0,1)+IF(F111=0,0,1)+IF(F130=0,0,1)+IF(F149=0,0,1)+IF(F168=0,0,1)+IF(F187=0,0,1)+IF(F206=0,0,1))</f>
        <v>863</v>
      </c>
      <c r="G207" s="49">
        <f t="shared" ref="G207:J207" si="98">(G24+G54+G73+G92+G111+G130+G149+G168+G187+G206)/(IF(G24=0,0,1)+IF(G54=0,0,1)+IF(G73=0,0,1)+IF(G92=0,0,1)+IF(G111=0,0,1)+IF(G130=0,0,1)+IF(G149=0,0,1)+IF(G168=0,0,1)+IF(G187=0,0,1)+IF(G206=0,0,1))</f>
        <v>29.201000000000001</v>
      </c>
      <c r="H207" s="49">
        <f t="shared" si="98"/>
        <v>32.577999999999996</v>
      </c>
      <c r="I207" s="49">
        <f t="shared" si="98"/>
        <v>143.83750000000001</v>
      </c>
      <c r="J207" s="49">
        <f t="shared" si="98"/>
        <v>918.41599999999994</v>
      </c>
      <c r="K207" s="49"/>
      <c r="L207" s="49" t="e">
        <f t="shared" ref="L207" si="99">(L24+L54+L73+L92+L111+L130+L149+L168+L187+L206)/(IF(L24=0,0,1)+IF(L54=0,0,1)+IF(L73=0,0,1)+IF(L92=0,0,1)+IF(L111=0,0,1)+IF(L130=0,0,1)+IF(L149=0,0,1)+IF(L168=0,0,1)+IF(L187=0,0,1)+IF(L206=0,0,1))</f>
        <v>#DIV/0!</v>
      </c>
    </row>
  </sheetData>
  <mergeCells count="15">
    <mergeCell ref="C1:E1"/>
    <mergeCell ref="H1:K1"/>
    <mergeCell ref="H2:K2"/>
    <mergeCell ref="C24:D24"/>
    <mergeCell ref="C54:D54"/>
    <mergeCell ref="C35:D35"/>
    <mergeCell ref="C168:D168"/>
    <mergeCell ref="C187:D187"/>
    <mergeCell ref="C206:D206"/>
    <mergeCell ref="C207:E207"/>
    <mergeCell ref="C73:D73"/>
    <mergeCell ref="C92:D92"/>
    <mergeCell ref="C111:D111"/>
    <mergeCell ref="C130:D130"/>
    <mergeCell ref="C149:D14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9"/>
  <sheetViews>
    <sheetView tabSelected="1" workbookViewId="0">
      <pane xSplit="4" ySplit="5" topLeftCell="E348" activePane="bottomRight" state="frozen"/>
      <selection pane="topRight"/>
      <selection pane="bottomLeft"/>
      <selection pane="bottomRight" activeCell="I179" sqref="I179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customWidth="1"/>
    <col min="4" max="4" width="11.42578125" style="2" customWidth="1"/>
    <col min="5" max="5" width="52.42578125" style="1" customWidth="1"/>
    <col min="6" max="6" width="9.28515625" style="77" customWidth="1"/>
    <col min="7" max="7" width="10" style="77" customWidth="1"/>
    <col min="8" max="8" width="7.42578125" style="77" customWidth="1"/>
    <col min="9" max="9" width="6.85546875" style="77" customWidth="1"/>
    <col min="10" max="10" width="8.140625" style="77" customWidth="1"/>
    <col min="11" max="11" width="13.85546875" style="2" customWidth="1"/>
    <col min="12" max="16384" width="9.140625" style="1"/>
  </cols>
  <sheetData>
    <row r="1" spans="1:12" ht="15" x14ac:dyDescent="0.25">
      <c r="A1" s="2" t="s">
        <v>0</v>
      </c>
      <c r="C1" s="142"/>
      <c r="D1" s="143"/>
      <c r="E1" s="143"/>
      <c r="F1" s="77" t="s">
        <v>1</v>
      </c>
      <c r="G1" s="77" t="s">
        <v>2</v>
      </c>
      <c r="H1" s="146" t="s">
        <v>102</v>
      </c>
      <c r="I1" s="146"/>
      <c r="J1" s="146"/>
      <c r="K1" s="146"/>
    </row>
    <row r="2" spans="1:12" ht="18" x14ac:dyDescent="0.2">
      <c r="A2" s="4" t="s">
        <v>3</v>
      </c>
      <c r="C2" s="1"/>
      <c r="G2" s="77" t="s">
        <v>4</v>
      </c>
      <c r="H2" s="146" t="s">
        <v>103</v>
      </c>
      <c r="I2" s="146"/>
      <c r="J2" s="146"/>
      <c r="K2" s="146"/>
    </row>
    <row r="3" spans="1:12" ht="17.25" customHeight="1" thickBot="1" x14ac:dyDescent="0.25">
      <c r="A3" s="5" t="s">
        <v>5</v>
      </c>
      <c r="C3" s="1"/>
      <c r="D3" s="6"/>
      <c r="E3" s="7" t="s">
        <v>46</v>
      </c>
      <c r="G3" s="77" t="s">
        <v>6</v>
      </c>
      <c r="H3" s="8"/>
      <c r="I3" s="8"/>
      <c r="J3" s="42">
        <v>2026</v>
      </c>
    </row>
    <row r="4" spans="1:12" ht="13.5" thickBot="1" x14ac:dyDescent="0.25">
      <c r="C4" s="1"/>
      <c r="D4" s="5"/>
      <c r="H4" s="9" t="s">
        <v>7</v>
      </c>
      <c r="I4" s="9" t="s">
        <v>8</v>
      </c>
      <c r="J4" s="9" t="s">
        <v>9</v>
      </c>
      <c r="L4" s="127"/>
    </row>
    <row r="5" spans="1:12" ht="34.5" thickBot="1" x14ac:dyDescent="0.25">
      <c r="A5" s="10" t="s">
        <v>10</v>
      </c>
      <c r="B5" s="11" t="s">
        <v>11</v>
      </c>
      <c r="C5" s="12" t="s">
        <v>12</v>
      </c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17</v>
      </c>
      <c r="I5" s="12" t="s">
        <v>18</v>
      </c>
      <c r="J5" s="12" t="s">
        <v>19</v>
      </c>
      <c r="K5" s="126" t="s">
        <v>20</v>
      </c>
      <c r="L5" s="106" t="s">
        <v>21</v>
      </c>
    </row>
    <row r="6" spans="1:12" ht="15" x14ac:dyDescent="0.25">
      <c r="A6" s="13">
        <v>1</v>
      </c>
      <c r="B6" s="14">
        <v>1</v>
      </c>
      <c r="C6" s="15" t="s">
        <v>22</v>
      </c>
      <c r="D6" s="16" t="s">
        <v>23</v>
      </c>
      <c r="E6" s="17"/>
      <c r="F6" s="18"/>
      <c r="G6" s="18"/>
      <c r="H6" s="18"/>
      <c r="I6" s="18"/>
      <c r="J6" s="18"/>
      <c r="K6" s="89"/>
      <c r="L6" s="107"/>
    </row>
    <row r="7" spans="1:12" ht="15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84"/>
      <c r="L7" s="108"/>
    </row>
    <row r="8" spans="1:12" ht="15" x14ac:dyDescent="0.25">
      <c r="A8" s="19"/>
      <c r="B8" s="20"/>
      <c r="C8" s="21"/>
      <c r="D8" s="25" t="s">
        <v>24</v>
      </c>
      <c r="E8" s="23"/>
      <c r="F8" s="24"/>
      <c r="G8" s="24"/>
      <c r="H8" s="24"/>
      <c r="I8" s="24"/>
      <c r="J8" s="24"/>
      <c r="K8" s="84"/>
      <c r="L8" s="108"/>
    </row>
    <row r="9" spans="1:12" ht="15" x14ac:dyDescent="0.25">
      <c r="A9" s="19"/>
      <c r="B9" s="20"/>
      <c r="C9" s="21"/>
      <c r="D9" s="25" t="s">
        <v>25</v>
      </c>
      <c r="E9" s="23"/>
      <c r="F9" s="24"/>
      <c r="G9" s="24"/>
      <c r="H9" s="24"/>
      <c r="I9" s="24"/>
      <c r="J9" s="24"/>
      <c r="K9" s="84"/>
      <c r="L9" s="108"/>
    </row>
    <row r="10" spans="1:12" ht="15" x14ac:dyDescent="0.25">
      <c r="A10" s="19"/>
      <c r="B10" s="20"/>
      <c r="C10" s="21"/>
      <c r="D10" s="25" t="s">
        <v>26</v>
      </c>
      <c r="E10" s="23"/>
      <c r="F10" s="24"/>
      <c r="G10" s="24"/>
      <c r="H10" s="24"/>
      <c r="I10" s="24"/>
      <c r="J10" s="24"/>
      <c r="K10" s="84"/>
      <c r="L10" s="108"/>
    </row>
    <row r="11" spans="1:12" ht="15" x14ac:dyDescent="0.2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84"/>
      <c r="L11" s="108"/>
    </row>
    <row r="12" spans="1:12" ht="15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84"/>
      <c r="L12" s="108"/>
    </row>
    <row r="13" spans="1:12" ht="15" x14ac:dyDescent="0.25">
      <c r="A13" s="26"/>
      <c r="B13" s="27"/>
      <c r="C13" s="28"/>
      <c r="D13" s="29" t="s">
        <v>27</v>
      </c>
      <c r="E13" s="30"/>
      <c r="F13" s="31">
        <f>SUM(F6:F12)</f>
        <v>0</v>
      </c>
      <c r="G13" s="31">
        <f t="shared" ref="G13:J13" si="0">SUM(G6:G12)</f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85"/>
      <c r="L13" s="109">
        <f t="shared" ref="L13" si="1">SUM(L6:L12)</f>
        <v>0</v>
      </c>
    </row>
    <row r="14" spans="1:12" ht="25.5" x14ac:dyDescent="0.25">
      <c r="A14" s="32">
        <f>A6</f>
        <v>1</v>
      </c>
      <c r="B14" s="33">
        <f>B6</f>
        <v>1</v>
      </c>
      <c r="C14" s="34" t="s">
        <v>90</v>
      </c>
      <c r="D14" s="25" t="s">
        <v>29</v>
      </c>
      <c r="E14" s="149" t="s">
        <v>45</v>
      </c>
      <c r="F14" s="66">
        <v>60</v>
      </c>
      <c r="G14" s="67">
        <v>0.5</v>
      </c>
      <c r="H14" s="67">
        <v>0.1</v>
      </c>
      <c r="I14" s="67">
        <v>1.5</v>
      </c>
      <c r="J14" s="67">
        <v>8.5</v>
      </c>
      <c r="K14" s="84" t="s">
        <v>38</v>
      </c>
      <c r="L14" s="108"/>
    </row>
    <row r="15" spans="1:12" ht="15" x14ac:dyDescent="0.25">
      <c r="A15" s="19"/>
      <c r="B15" s="20"/>
      <c r="C15" s="21"/>
      <c r="D15" s="25" t="s">
        <v>30</v>
      </c>
      <c r="E15" s="54" t="s">
        <v>82</v>
      </c>
      <c r="F15" s="66">
        <v>250</v>
      </c>
      <c r="G15" s="67">
        <v>2.7</v>
      </c>
      <c r="H15" s="67">
        <v>4.5</v>
      </c>
      <c r="I15" s="67">
        <v>20.285</v>
      </c>
      <c r="J15" s="66">
        <v>135</v>
      </c>
      <c r="K15" s="84">
        <v>96</v>
      </c>
      <c r="L15" s="108"/>
    </row>
    <row r="16" spans="1:12" ht="25.5" x14ac:dyDescent="0.25">
      <c r="A16" s="19"/>
      <c r="B16" s="20"/>
      <c r="C16" s="21"/>
      <c r="D16" s="25" t="s">
        <v>31</v>
      </c>
      <c r="E16" s="54" t="s">
        <v>83</v>
      </c>
      <c r="F16" s="66">
        <v>100</v>
      </c>
      <c r="G16" s="67">
        <v>12</v>
      </c>
      <c r="H16" s="67">
        <v>15.5</v>
      </c>
      <c r="I16" s="67">
        <v>0</v>
      </c>
      <c r="J16" s="67">
        <v>180</v>
      </c>
      <c r="K16" s="84" t="s">
        <v>40</v>
      </c>
      <c r="L16" s="108"/>
    </row>
    <row r="17" spans="1:12" ht="15" x14ac:dyDescent="0.25">
      <c r="A17" s="19"/>
      <c r="B17" s="20"/>
      <c r="C17" s="21"/>
      <c r="D17" s="25" t="s">
        <v>32</v>
      </c>
      <c r="E17" s="54" t="s">
        <v>39</v>
      </c>
      <c r="F17" s="67">
        <v>180</v>
      </c>
      <c r="G17" s="67">
        <v>6.36</v>
      </c>
      <c r="H17" s="67">
        <v>6.6</v>
      </c>
      <c r="I17" s="67">
        <v>39.24</v>
      </c>
      <c r="J17" s="67">
        <v>242.4</v>
      </c>
      <c r="K17" s="84" t="s">
        <v>62</v>
      </c>
      <c r="L17" s="108"/>
    </row>
    <row r="18" spans="1:12" ht="15" x14ac:dyDescent="0.25">
      <c r="A18" s="19"/>
      <c r="B18" s="20"/>
      <c r="C18" s="21"/>
      <c r="D18" s="25" t="s">
        <v>33</v>
      </c>
      <c r="E18" s="54" t="s">
        <v>41</v>
      </c>
      <c r="F18" s="67">
        <v>200</v>
      </c>
      <c r="G18" s="67">
        <v>1</v>
      </c>
      <c r="H18" s="67">
        <v>0.2</v>
      </c>
      <c r="I18" s="67">
        <v>19</v>
      </c>
      <c r="J18" s="67">
        <v>86.6</v>
      </c>
      <c r="K18" s="84">
        <v>389</v>
      </c>
      <c r="L18" s="108"/>
    </row>
    <row r="19" spans="1:12" ht="15" x14ac:dyDescent="0.25">
      <c r="A19" s="19"/>
      <c r="B19" s="20"/>
      <c r="C19" s="21"/>
      <c r="D19" s="25" t="s">
        <v>34</v>
      </c>
      <c r="E19" s="54" t="s">
        <v>42</v>
      </c>
      <c r="F19" s="67">
        <v>25</v>
      </c>
      <c r="G19" s="67">
        <v>1.9750000000000001</v>
      </c>
      <c r="H19" s="67">
        <v>0.25</v>
      </c>
      <c r="I19" s="67">
        <v>12.074999999999999</v>
      </c>
      <c r="J19" s="67">
        <v>58.45</v>
      </c>
      <c r="K19" s="84" t="s">
        <v>44</v>
      </c>
      <c r="L19" s="108"/>
    </row>
    <row r="20" spans="1:12" ht="15" x14ac:dyDescent="0.25">
      <c r="A20" s="19"/>
      <c r="B20" s="20"/>
      <c r="C20" s="21"/>
      <c r="D20" s="25" t="s">
        <v>35</v>
      </c>
      <c r="E20" s="54" t="s">
        <v>43</v>
      </c>
      <c r="F20" s="67">
        <v>50</v>
      </c>
      <c r="G20" s="67">
        <v>2.5</v>
      </c>
      <c r="H20" s="67">
        <v>0.5</v>
      </c>
      <c r="I20" s="67">
        <v>22.8</v>
      </c>
      <c r="J20" s="67">
        <v>105</v>
      </c>
      <c r="K20" s="84" t="s">
        <v>44</v>
      </c>
      <c r="L20" s="108"/>
    </row>
    <row r="21" spans="1:12" ht="15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84"/>
      <c r="L21" s="108"/>
    </row>
    <row r="22" spans="1:12" ht="15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84"/>
      <c r="L22" s="108"/>
    </row>
    <row r="23" spans="1:12" ht="15" x14ac:dyDescent="0.25">
      <c r="A23" s="26"/>
      <c r="B23" s="27"/>
      <c r="C23" s="28"/>
      <c r="D23" s="29" t="s">
        <v>27</v>
      </c>
      <c r="E23" s="30"/>
      <c r="F23" s="31">
        <f>SUM(F14:F22)</f>
        <v>865</v>
      </c>
      <c r="G23" s="31">
        <f t="shared" ref="G23:J23" si="2">SUM(G14:G22)</f>
        <v>27.035</v>
      </c>
      <c r="H23" s="31">
        <f t="shared" si="2"/>
        <v>27.650000000000002</v>
      </c>
      <c r="I23" s="31">
        <f t="shared" si="2"/>
        <v>114.9</v>
      </c>
      <c r="J23" s="31">
        <f t="shared" si="2"/>
        <v>815.95</v>
      </c>
      <c r="K23" s="85"/>
      <c r="L23" s="109">
        <f t="shared" ref="L23" si="3">SUM(L14:L22)</f>
        <v>0</v>
      </c>
    </row>
    <row r="24" spans="1:12" ht="15.75" thickBot="1" x14ac:dyDescent="0.25">
      <c r="A24" s="35">
        <f>A6</f>
        <v>1</v>
      </c>
      <c r="B24" s="36">
        <f>B6</f>
        <v>1</v>
      </c>
      <c r="C24" s="139" t="s">
        <v>36</v>
      </c>
      <c r="D24" s="140"/>
      <c r="E24" s="82"/>
      <c r="F24" s="83">
        <f>F13+F23</f>
        <v>865</v>
      </c>
      <c r="G24" s="83">
        <f t="shared" ref="G24:J24" si="4">G13+G23</f>
        <v>27.035</v>
      </c>
      <c r="H24" s="83">
        <f t="shared" si="4"/>
        <v>27.650000000000002</v>
      </c>
      <c r="I24" s="83">
        <f t="shared" si="4"/>
        <v>114.9</v>
      </c>
      <c r="J24" s="83">
        <f t="shared" si="4"/>
        <v>815.95</v>
      </c>
      <c r="K24" s="88"/>
      <c r="L24" s="110">
        <f t="shared" ref="L24" si="5">L13+L23</f>
        <v>0</v>
      </c>
    </row>
    <row r="25" spans="1:12" ht="25.5" x14ac:dyDescent="0.25">
      <c r="A25" s="32">
        <v>1</v>
      </c>
      <c r="B25" s="33">
        <v>1</v>
      </c>
      <c r="C25" s="34" t="s">
        <v>91</v>
      </c>
      <c r="D25" s="25" t="s">
        <v>29</v>
      </c>
      <c r="E25" s="149" t="s">
        <v>45</v>
      </c>
      <c r="F25" s="66">
        <v>60</v>
      </c>
      <c r="G25" s="67">
        <v>0.5</v>
      </c>
      <c r="H25" s="67">
        <v>0.1</v>
      </c>
      <c r="I25" s="67">
        <v>1.5</v>
      </c>
      <c r="J25" s="67">
        <v>8.5</v>
      </c>
      <c r="K25" s="84" t="s">
        <v>38</v>
      </c>
      <c r="L25" s="107"/>
    </row>
    <row r="26" spans="1:12" ht="15" x14ac:dyDescent="0.25">
      <c r="A26" s="19"/>
      <c r="B26" s="20"/>
      <c r="C26" s="21"/>
      <c r="D26" s="25" t="s">
        <v>30</v>
      </c>
      <c r="E26" s="54" t="s">
        <v>82</v>
      </c>
      <c r="F26" s="66">
        <v>250</v>
      </c>
      <c r="G26" s="67">
        <v>2.7</v>
      </c>
      <c r="H26" s="67">
        <v>4.5</v>
      </c>
      <c r="I26" s="67">
        <v>20.285</v>
      </c>
      <c r="J26" s="66">
        <v>135</v>
      </c>
      <c r="K26" s="84">
        <v>96</v>
      </c>
      <c r="L26" s="108"/>
    </row>
    <row r="27" spans="1:12" ht="25.5" x14ac:dyDescent="0.25">
      <c r="A27" s="19"/>
      <c r="B27" s="20"/>
      <c r="C27" s="21"/>
      <c r="D27" s="25" t="s">
        <v>31</v>
      </c>
      <c r="E27" s="64" t="s">
        <v>78</v>
      </c>
      <c r="F27" s="66">
        <v>100</v>
      </c>
      <c r="G27" s="67">
        <v>12.37</v>
      </c>
      <c r="H27" s="67">
        <v>21</v>
      </c>
      <c r="I27" s="67">
        <v>3.2</v>
      </c>
      <c r="J27" s="67">
        <v>252.52</v>
      </c>
      <c r="K27" s="84" t="s">
        <v>40</v>
      </c>
      <c r="L27" s="108"/>
    </row>
    <row r="28" spans="1:12" ht="15" x14ac:dyDescent="0.25">
      <c r="A28" s="19"/>
      <c r="B28" s="20"/>
      <c r="C28" s="21"/>
      <c r="D28" s="25" t="s">
        <v>32</v>
      </c>
      <c r="E28" s="54"/>
      <c r="F28" s="67"/>
      <c r="G28" s="67"/>
      <c r="H28" s="67"/>
      <c r="I28" s="67"/>
      <c r="J28" s="67"/>
      <c r="K28" s="84"/>
      <c r="L28" s="108"/>
    </row>
    <row r="29" spans="1:12" ht="15" x14ac:dyDescent="0.25">
      <c r="A29" s="19"/>
      <c r="B29" s="20"/>
      <c r="C29" s="21"/>
      <c r="D29" s="25" t="s">
        <v>33</v>
      </c>
      <c r="E29" s="54" t="s">
        <v>41</v>
      </c>
      <c r="F29" s="67">
        <v>200</v>
      </c>
      <c r="G29" s="67">
        <v>1</v>
      </c>
      <c r="H29" s="67">
        <v>0.2</v>
      </c>
      <c r="I29" s="67">
        <v>19</v>
      </c>
      <c r="J29" s="67">
        <v>86.6</v>
      </c>
      <c r="K29" s="84">
        <v>389</v>
      </c>
      <c r="L29" s="108"/>
    </row>
    <row r="30" spans="1:12" ht="15" x14ac:dyDescent="0.25">
      <c r="A30" s="19"/>
      <c r="B30" s="20"/>
      <c r="C30" s="21"/>
      <c r="D30" s="25" t="s">
        <v>34</v>
      </c>
      <c r="E30" s="54" t="s">
        <v>42</v>
      </c>
      <c r="F30" s="67">
        <v>25</v>
      </c>
      <c r="G30" s="67">
        <v>1.9750000000000001</v>
      </c>
      <c r="H30" s="67">
        <v>0.25</v>
      </c>
      <c r="I30" s="67">
        <v>12.074999999999999</v>
      </c>
      <c r="J30" s="67">
        <v>58.45</v>
      </c>
      <c r="K30" s="84" t="s">
        <v>44</v>
      </c>
      <c r="L30" s="108"/>
    </row>
    <row r="31" spans="1:12" ht="15" x14ac:dyDescent="0.25">
      <c r="A31" s="19"/>
      <c r="B31" s="20"/>
      <c r="C31" s="21"/>
      <c r="D31" s="25" t="s">
        <v>35</v>
      </c>
      <c r="E31" s="54" t="s">
        <v>43</v>
      </c>
      <c r="F31" s="67">
        <v>50</v>
      </c>
      <c r="G31" s="67">
        <v>2.5</v>
      </c>
      <c r="H31" s="67">
        <v>0.5</v>
      </c>
      <c r="I31" s="67">
        <v>22.8</v>
      </c>
      <c r="J31" s="67">
        <v>105</v>
      </c>
      <c r="K31" s="84" t="s">
        <v>44</v>
      </c>
      <c r="L31" s="108"/>
    </row>
    <row r="32" spans="1:12" ht="15" x14ac:dyDescent="0.25">
      <c r="A32" s="19"/>
      <c r="B32" s="20"/>
      <c r="C32" s="21"/>
      <c r="D32" s="22"/>
      <c r="E32" s="23"/>
      <c r="F32" s="24"/>
      <c r="G32" s="24"/>
      <c r="H32" s="24"/>
      <c r="I32" s="24"/>
      <c r="J32" s="24"/>
      <c r="K32" s="84"/>
      <c r="L32" s="108"/>
    </row>
    <row r="33" spans="1:12" ht="15" x14ac:dyDescent="0.25">
      <c r="A33" s="19"/>
      <c r="B33" s="20"/>
      <c r="C33" s="21"/>
      <c r="D33" s="22"/>
      <c r="E33" s="23"/>
      <c r="F33" s="24"/>
      <c r="G33" s="24"/>
      <c r="H33" s="24"/>
      <c r="I33" s="24"/>
      <c r="J33" s="24"/>
      <c r="K33" s="84"/>
      <c r="L33" s="108"/>
    </row>
    <row r="34" spans="1:12" ht="15" x14ac:dyDescent="0.25">
      <c r="A34" s="26"/>
      <c r="B34" s="27"/>
      <c r="C34" s="28"/>
      <c r="D34" s="29" t="s">
        <v>27</v>
      </c>
      <c r="E34" s="30"/>
      <c r="F34" s="31">
        <f>SUM(F25:F33)</f>
        <v>685</v>
      </c>
      <c r="G34" s="31">
        <f t="shared" ref="G34:J34" si="6">SUM(G25:G33)</f>
        <v>21.045000000000002</v>
      </c>
      <c r="H34" s="31">
        <f t="shared" si="6"/>
        <v>26.55</v>
      </c>
      <c r="I34" s="31">
        <f t="shared" si="6"/>
        <v>78.86</v>
      </c>
      <c r="J34" s="31">
        <f t="shared" si="6"/>
        <v>646.07000000000005</v>
      </c>
      <c r="K34" s="85"/>
      <c r="L34" s="109">
        <f t="shared" ref="L34" si="7">SUM(L25:L33)</f>
        <v>0</v>
      </c>
    </row>
    <row r="35" spans="1:12" ht="15.75" thickBot="1" x14ac:dyDescent="0.25">
      <c r="A35" s="35">
        <f>A17</f>
        <v>0</v>
      </c>
      <c r="B35" s="36">
        <f>B17</f>
        <v>0</v>
      </c>
      <c r="C35" s="139" t="s">
        <v>36</v>
      </c>
      <c r="D35" s="140"/>
      <c r="E35" s="37"/>
      <c r="F35" s="38">
        <f>F13+F34</f>
        <v>685</v>
      </c>
      <c r="G35" s="38">
        <f>G13+G34</f>
        <v>21.045000000000002</v>
      </c>
      <c r="H35" s="38">
        <f t="shared" ref="H35:J35" si="8">H13+H34</f>
        <v>26.55</v>
      </c>
      <c r="I35" s="38">
        <f t="shared" si="8"/>
        <v>78.86</v>
      </c>
      <c r="J35" s="38">
        <f t="shared" si="8"/>
        <v>646.07000000000005</v>
      </c>
      <c r="K35" s="88"/>
      <c r="L35" s="110">
        <f t="shared" ref="L35" si="9">L24+L34</f>
        <v>0</v>
      </c>
    </row>
    <row r="36" spans="1:12" ht="15" x14ac:dyDescent="0.25">
      <c r="A36" s="19">
        <v>1</v>
      </c>
      <c r="B36" s="20">
        <v>2</v>
      </c>
      <c r="C36" s="21" t="s">
        <v>22</v>
      </c>
      <c r="D36" s="28" t="s">
        <v>23</v>
      </c>
      <c r="E36" s="96"/>
      <c r="F36" s="97"/>
      <c r="G36" s="97"/>
      <c r="H36" s="97"/>
      <c r="I36" s="97"/>
      <c r="J36" s="97"/>
      <c r="K36" s="98"/>
      <c r="L36" s="111"/>
    </row>
    <row r="37" spans="1:12" ht="15" x14ac:dyDescent="0.25">
      <c r="A37" s="19"/>
      <c r="B37" s="20"/>
      <c r="C37" s="21"/>
      <c r="D37" s="22"/>
      <c r="E37" s="23"/>
      <c r="F37" s="24"/>
      <c r="G37" s="24"/>
      <c r="H37" s="24"/>
      <c r="I37" s="24"/>
      <c r="J37" s="24"/>
      <c r="K37" s="84"/>
      <c r="L37" s="108"/>
    </row>
    <row r="38" spans="1:12" ht="15" x14ac:dyDescent="0.25">
      <c r="A38" s="19"/>
      <c r="B38" s="20"/>
      <c r="C38" s="21"/>
      <c r="D38" s="25" t="s">
        <v>24</v>
      </c>
      <c r="E38" s="23"/>
      <c r="F38" s="24"/>
      <c r="G38" s="24"/>
      <c r="H38" s="24"/>
      <c r="I38" s="24"/>
      <c r="J38" s="24"/>
      <c r="K38" s="84"/>
      <c r="L38" s="108"/>
    </row>
    <row r="39" spans="1:12" ht="15" x14ac:dyDescent="0.25">
      <c r="A39" s="19"/>
      <c r="B39" s="20"/>
      <c r="C39" s="21"/>
      <c r="D39" s="25" t="s">
        <v>25</v>
      </c>
      <c r="E39" s="23"/>
      <c r="F39" s="24"/>
      <c r="G39" s="24"/>
      <c r="H39" s="24"/>
      <c r="I39" s="24"/>
      <c r="J39" s="24"/>
      <c r="K39" s="84"/>
      <c r="L39" s="108"/>
    </row>
    <row r="40" spans="1:12" ht="15" x14ac:dyDescent="0.25">
      <c r="A40" s="19"/>
      <c r="B40" s="20"/>
      <c r="C40" s="21"/>
      <c r="D40" s="25" t="s">
        <v>26</v>
      </c>
      <c r="E40" s="23"/>
      <c r="F40" s="24"/>
      <c r="G40" s="24"/>
      <c r="H40" s="24"/>
      <c r="I40" s="24"/>
      <c r="J40" s="24"/>
      <c r="K40" s="84"/>
      <c r="L40" s="108"/>
    </row>
    <row r="41" spans="1:12" ht="15" x14ac:dyDescent="0.25">
      <c r="A41" s="19"/>
      <c r="B41" s="20"/>
      <c r="C41" s="21"/>
      <c r="D41" s="22"/>
      <c r="E41" s="23"/>
      <c r="F41" s="24"/>
      <c r="G41" s="24"/>
      <c r="H41" s="24"/>
      <c r="I41" s="24"/>
      <c r="J41" s="24"/>
      <c r="K41" s="84"/>
      <c r="L41" s="108"/>
    </row>
    <row r="42" spans="1:12" ht="15" x14ac:dyDescent="0.25">
      <c r="A42" s="19"/>
      <c r="B42" s="20"/>
      <c r="C42" s="21"/>
      <c r="D42" s="22"/>
      <c r="E42" s="23"/>
      <c r="F42" s="24"/>
      <c r="G42" s="24"/>
      <c r="H42" s="24"/>
      <c r="I42" s="24"/>
      <c r="J42" s="24"/>
      <c r="K42" s="84"/>
      <c r="L42" s="108"/>
    </row>
    <row r="43" spans="1:12" ht="15" x14ac:dyDescent="0.25">
      <c r="A43" s="26"/>
      <c r="B43" s="27"/>
      <c r="C43" s="28"/>
      <c r="D43" s="29" t="s">
        <v>27</v>
      </c>
      <c r="E43" s="30"/>
      <c r="F43" s="31">
        <f>SUM(F36:F42)</f>
        <v>0</v>
      </c>
      <c r="G43" s="31">
        <f t="shared" ref="G43:I43" si="10">SUM(G36:G42)</f>
        <v>0</v>
      </c>
      <c r="H43" s="31">
        <f t="shared" si="10"/>
        <v>0</v>
      </c>
      <c r="I43" s="31">
        <f t="shared" si="10"/>
        <v>0</v>
      </c>
      <c r="J43" s="103">
        <v>0</v>
      </c>
      <c r="K43" s="85"/>
      <c r="L43" s="109">
        <f t="shared" ref="L43" si="11">SUM(L36:L42)</f>
        <v>0</v>
      </c>
    </row>
    <row r="44" spans="1:12" ht="15" x14ac:dyDescent="0.25">
      <c r="A44" s="32">
        <f>A25</f>
        <v>1</v>
      </c>
      <c r="B44" s="33">
        <v>2</v>
      </c>
      <c r="C44" s="34" t="s">
        <v>93</v>
      </c>
      <c r="D44" s="25" t="s">
        <v>29</v>
      </c>
      <c r="E44" s="54"/>
      <c r="F44" s="66"/>
      <c r="G44" s="67"/>
      <c r="H44" s="67"/>
      <c r="I44" s="67"/>
      <c r="J44" s="66"/>
      <c r="K44" s="87"/>
      <c r="L44" s="108"/>
    </row>
    <row r="45" spans="1:12" ht="15" x14ac:dyDescent="0.25">
      <c r="A45" s="19"/>
      <c r="B45" s="20"/>
      <c r="C45" s="21"/>
      <c r="D45" s="25" t="s">
        <v>30</v>
      </c>
      <c r="E45" s="54" t="s">
        <v>84</v>
      </c>
      <c r="F45" s="66">
        <v>250</v>
      </c>
      <c r="G45" s="67">
        <v>1.8</v>
      </c>
      <c r="H45" s="67">
        <v>4.9800000000000004</v>
      </c>
      <c r="I45" s="67">
        <v>8.1</v>
      </c>
      <c r="J45" s="67">
        <v>84.48</v>
      </c>
      <c r="K45" s="87">
        <v>88</v>
      </c>
      <c r="L45" s="108"/>
    </row>
    <row r="46" spans="1:12" ht="15" x14ac:dyDescent="0.25">
      <c r="A46" s="19"/>
      <c r="B46" s="20"/>
      <c r="C46" s="21"/>
      <c r="D46" s="25" t="s">
        <v>31</v>
      </c>
      <c r="E46" s="64" t="s">
        <v>75</v>
      </c>
      <c r="F46" s="66">
        <v>230</v>
      </c>
      <c r="G46" s="67">
        <v>19.625</v>
      </c>
      <c r="H46" s="67">
        <v>21.77</v>
      </c>
      <c r="I46" s="67">
        <v>39.024999999999999</v>
      </c>
      <c r="J46" s="67">
        <v>435.57</v>
      </c>
      <c r="K46" s="87">
        <v>291</v>
      </c>
      <c r="L46" s="108"/>
    </row>
    <row r="47" spans="1:12" ht="15" x14ac:dyDescent="0.25">
      <c r="A47" s="19"/>
      <c r="B47" s="20"/>
      <c r="C47" s="21"/>
      <c r="D47" s="25" t="s">
        <v>32</v>
      </c>
      <c r="E47" s="114"/>
      <c r="F47" s="93"/>
      <c r="G47" s="93"/>
      <c r="H47" s="93"/>
      <c r="I47" s="93"/>
      <c r="J47" s="93"/>
      <c r="K47" s="115"/>
      <c r="L47" s="108"/>
    </row>
    <row r="48" spans="1:12" ht="15" x14ac:dyDescent="0.25">
      <c r="A48" s="19"/>
      <c r="B48" s="20"/>
      <c r="C48" s="21"/>
      <c r="D48" s="25" t="s">
        <v>33</v>
      </c>
      <c r="E48" s="54" t="s">
        <v>49</v>
      </c>
      <c r="F48" s="67">
        <v>200</v>
      </c>
      <c r="G48" s="67">
        <v>0.2</v>
      </c>
      <c r="H48" s="67">
        <v>0</v>
      </c>
      <c r="I48" s="67">
        <v>15</v>
      </c>
      <c r="J48" s="67">
        <v>58</v>
      </c>
      <c r="K48" s="87">
        <v>685</v>
      </c>
      <c r="L48" s="108"/>
    </row>
    <row r="49" spans="1:12" ht="15" x14ac:dyDescent="0.25">
      <c r="A49" s="19"/>
      <c r="B49" s="20"/>
      <c r="C49" s="21"/>
      <c r="D49" s="25" t="s">
        <v>34</v>
      </c>
      <c r="E49" s="54" t="s">
        <v>50</v>
      </c>
      <c r="F49" s="67">
        <v>50</v>
      </c>
      <c r="G49" s="67">
        <v>4.18</v>
      </c>
      <c r="H49" s="67">
        <v>1.6</v>
      </c>
      <c r="I49" s="67">
        <v>22.43</v>
      </c>
      <c r="J49" s="67">
        <v>145</v>
      </c>
      <c r="K49" s="87">
        <v>429</v>
      </c>
      <c r="L49" s="108"/>
    </row>
    <row r="50" spans="1:12" ht="15" x14ac:dyDescent="0.25">
      <c r="A50" s="19"/>
      <c r="B50" s="20"/>
      <c r="C50" s="21"/>
      <c r="D50" s="25" t="s">
        <v>35</v>
      </c>
      <c r="E50" s="54" t="s">
        <v>43</v>
      </c>
      <c r="F50" s="67">
        <v>50</v>
      </c>
      <c r="G50" s="67">
        <v>2.5</v>
      </c>
      <c r="H50" s="67">
        <v>0.5</v>
      </c>
      <c r="I50" s="67">
        <v>22.8</v>
      </c>
      <c r="J50" s="67">
        <v>105</v>
      </c>
      <c r="K50" s="87" t="s">
        <v>44</v>
      </c>
      <c r="L50" s="108"/>
    </row>
    <row r="51" spans="1:12" ht="15" x14ac:dyDescent="0.25">
      <c r="A51" s="19"/>
      <c r="B51" s="20"/>
      <c r="C51" s="21"/>
      <c r="D51" s="22"/>
      <c r="E51" s="54"/>
      <c r="F51" s="66"/>
      <c r="G51" s="67"/>
      <c r="H51" s="67"/>
      <c r="I51" s="67"/>
      <c r="J51" s="67"/>
      <c r="K51" s="87"/>
      <c r="L51" s="108"/>
    </row>
    <row r="52" spans="1:12" ht="15" x14ac:dyDescent="0.25">
      <c r="A52" s="19"/>
      <c r="B52" s="20"/>
      <c r="C52" s="21"/>
      <c r="D52" s="22"/>
      <c r="E52" s="54"/>
      <c r="F52" s="66"/>
      <c r="G52" s="67"/>
      <c r="H52" s="67"/>
      <c r="I52" s="67"/>
      <c r="J52" s="67"/>
      <c r="K52" s="84"/>
      <c r="L52" s="108"/>
    </row>
    <row r="53" spans="1:12" ht="15" x14ac:dyDescent="0.25">
      <c r="A53" s="26"/>
      <c r="B53" s="27"/>
      <c r="C53" s="28"/>
      <c r="D53" s="29" t="s">
        <v>27</v>
      </c>
      <c r="E53" s="30"/>
      <c r="F53" s="31">
        <f>SUM(F44:F52)</f>
        <v>780</v>
      </c>
      <c r="G53" s="31">
        <f>SUM(G44:G52)</f>
        <v>28.305</v>
      </c>
      <c r="H53" s="31">
        <f>SUM(H44:H52)</f>
        <v>28.85</v>
      </c>
      <c r="I53" s="31">
        <f>SUM(I44:I52)</f>
        <v>107.355</v>
      </c>
      <c r="J53" s="31">
        <f>SUM(J44:J52)</f>
        <v>828.05</v>
      </c>
      <c r="K53" s="85"/>
      <c r="L53" s="109">
        <f>SUM(L44:L52)</f>
        <v>0</v>
      </c>
    </row>
    <row r="54" spans="1:12" ht="15.75" thickBot="1" x14ac:dyDescent="0.3">
      <c r="A54" s="105">
        <f>A25</f>
        <v>1</v>
      </c>
      <c r="B54" s="41">
        <f>B25</f>
        <v>1</v>
      </c>
      <c r="C54" s="139" t="s">
        <v>36</v>
      </c>
      <c r="D54" s="140"/>
      <c r="E54" s="99"/>
      <c r="F54" s="100">
        <f>F43+F53</f>
        <v>780</v>
      </c>
      <c r="G54" s="100">
        <f>G43+G53</f>
        <v>28.305</v>
      </c>
      <c r="H54" s="100">
        <f>H43+H53</f>
        <v>28.85</v>
      </c>
      <c r="I54" s="100">
        <f>I43+I53</f>
        <v>107.355</v>
      </c>
      <c r="J54" s="101">
        <f>J43+J53</f>
        <v>828.05</v>
      </c>
      <c r="K54" s="102"/>
      <c r="L54" s="112"/>
    </row>
    <row r="55" spans="1:12" ht="15" x14ac:dyDescent="0.25">
      <c r="A55" s="32">
        <f>A36</f>
        <v>1</v>
      </c>
      <c r="B55" s="33">
        <v>2</v>
      </c>
      <c r="C55" s="34" t="s">
        <v>91</v>
      </c>
      <c r="D55" s="25" t="s">
        <v>29</v>
      </c>
      <c r="E55" s="57"/>
      <c r="F55" s="65"/>
      <c r="G55" s="69"/>
      <c r="H55" s="69"/>
      <c r="I55" s="69"/>
      <c r="J55" s="65"/>
      <c r="K55" s="90"/>
      <c r="L55" s="111"/>
    </row>
    <row r="56" spans="1:12" ht="15" x14ac:dyDescent="0.25">
      <c r="A56" s="19"/>
      <c r="B56" s="20"/>
      <c r="C56" s="21"/>
      <c r="D56" s="25" t="s">
        <v>30</v>
      </c>
      <c r="E56" s="54" t="s">
        <v>84</v>
      </c>
      <c r="F56" s="66">
        <v>250</v>
      </c>
      <c r="G56" s="67">
        <v>1.8</v>
      </c>
      <c r="H56" s="67">
        <v>4.9800000000000004</v>
      </c>
      <c r="I56" s="67">
        <v>8.1</v>
      </c>
      <c r="J56" s="67">
        <v>84.48</v>
      </c>
      <c r="K56" s="87">
        <v>88</v>
      </c>
      <c r="L56" s="108"/>
    </row>
    <row r="57" spans="1:12" ht="15" x14ac:dyDescent="0.25">
      <c r="A57" s="19"/>
      <c r="B57" s="20"/>
      <c r="C57" s="21"/>
      <c r="D57" s="25" t="s">
        <v>31</v>
      </c>
      <c r="E57" s="54" t="s">
        <v>92</v>
      </c>
      <c r="F57" s="66">
        <v>100</v>
      </c>
      <c r="G57" s="67">
        <v>8.5</v>
      </c>
      <c r="H57" s="67">
        <v>12</v>
      </c>
      <c r="I57" s="67">
        <v>5</v>
      </c>
      <c r="J57" s="67">
        <v>137</v>
      </c>
      <c r="K57" s="87">
        <v>256</v>
      </c>
      <c r="L57" s="108"/>
    </row>
    <row r="58" spans="1:12" ht="15" x14ac:dyDescent="0.25">
      <c r="A58" s="19"/>
      <c r="B58" s="20"/>
      <c r="C58" s="21"/>
      <c r="D58" s="25" t="s">
        <v>32</v>
      </c>
      <c r="E58" s="54" t="s">
        <v>48</v>
      </c>
      <c r="F58" s="66">
        <v>180</v>
      </c>
      <c r="G58" s="67">
        <v>4.32</v>
      </c>
      <c r="H58" s="67">
        <v>6.48</v>
      </c>
      <c r="I58" s="67">
        <v>36</v>
      </c>
      <c r="J58" s="67">
        <v>241.3</v>
      </c>
      <c r="K58" s="87" t="s">
        <v>47</v>
      </c>
      <c r="L58" s="108"/>
    </row>
    <row r="59" spans="1:12" ht="15" x14ac:dyDescent="0.25">
      <c r="A59" s="19"/>
      <c r="B59" s="20"/>
      <c r="C59" s="21"/>
      <c r="D59" s="25" t="s">
        <v>33</v>
      </c>
      <c r="E59" s="54" t="s">
        <v>49</v>
      </c>
      <c r="F59" s="67">
        <v>200</v>
      </c>
      <c r="G59" s="67">
        <v>0.2</v>
      </c>
      <c r="H59" s="67">
        <v>0</v>
      </c>
      <c r="I59" s="67">
        <v>15</v>
      </c>
      <c r="J59" s="67">
        <v>58</v>
      </c>
      <c r="K59" s="87">
        <v>685</v>
      </c>
      <c r="L59" s="108"/>
    </row>
    <row r="60" spans="1:12" ht="15" x14ac:dyDescent="0.25">
      <c r="A60" s="19"/>
      <c r="B60" s="20"/>
      <c r="C60" s="21"/>
      <c r="D60" s="25" t="s">
        <v>34</v>
      </c>
      <c r="E60" s="54" t="s">
        <v>50</v>
      </c>
      <c r="F60" s="67">
        <v>50</v>
      </c>
      <c r="G60" s="67">
        <v>4.18</v>
      </c>
      <c r="H60" s="67">
        <v>1.6</v>
      </c>
      <c r="I60" s="67">
        <v>22.43</v>
      </c>
      <c r="J60" s="67">
        <v>145</v>
      </c>
      <c r="K60" s="87">
        <v>429</v>
      </c>
      <c r="L60" s="108"/>
    </row>
    <row r="61" spans="1:12" ht="15" x14ac:dyDescent="0.25">
      <c r="A61" s="19"/>
      <c r="B61" s="20"/>
      <c r="C61" s="21"/>
      <c r="D61" s="25" t="s">
        <v>35</v>
      </c>
      <c r="E61" s="54" t="s">
        <v>43</v>
      </c>
      <c r="F61" s="67">
        <v>50</v>
      </c>
      <c r="G61" s="67">
        <v>2.5</v>
      </c>
      <c r="H61" s="67">
        <v>0.5</v>
      </c>
      <c r="I61" s="67">
        <v>22.8</v>
      </c>
      <c r="J61" s="67">
        <v>105</v>
      </c>
      <c r="K61" s="87" t="s">
        <v>44</v>
      </c>
      <c r="L61" s="108"/>
    </row>
    <row r="62" spans="1:12" ht="15" x14ac:dyDescent="0.25">
      <c r="A62" s="19"/>
      <c r="B62" s="20"/>
      <c r="C62" s="21"/>
      <c r="D62" s="22"/>
      <c r="E62" s="23"/>
      <c r="F62" s="24"/>
      <c r="G62" s="24"/>
      <c r="H62" s="24"/>
      <c r="I62" s="24"/>
      <c r="J62" s="24"/>
      <c r="K62" s="84"/>
      <c r="L62" s="108"/>
    </row>
    <row r="63" spans="1:12" ht="15" x14ac:dyDescent="0.25">
      <c r="A63" s="19"/>
      <c r="B63" s="20"/>
      <c r="C63" s="21"/>
      <c r="D63" s="22"/>
      <c r="E63" s="23"/>
      <c r="F63" s="24"/>
      <c r="G63" s="24"/>
      <c r="H63" s="24"/>
      <c r="I63" s="24"/>
      <c r="J63" s="24"/>
      <c r="K63" s="84"/>
      <c r="L63" s="108"/>
    </row>
    <row r="64" spans="1:12" ht="15" x14ac:dyDescent="0.25">
      <c r="A64" s="26"/>
      <c r="B64" s="27"/>
      <c r="C64" s="28"/>
      <c r="D64" s="29" t="s">
        <v>27</v>
      </c>
      <c r="E64" s="30"/>
      <c r="F64" s="31">
        <f>SUM(F55:F63)</f>
        <v>830</v>
      </c>
      <c r="G64" s="31">
        <f t="shared" ref="G64:L64" si="12">SUM(G55:G63)</f>
        <v>21.5</v>
      </c>
      <c r="H64" s="31">
        <f t="shared" si="12"/>
        <v>25.560000000000002</v>
      </c>
      <c r="I64" s="31">
        <f t="shared" si="12"/>
        <v>109.33</v>
      </c>
      <c r="J64" s="31">
        <f t="shared" si="12"/>
        <v>770.78</v>
      </c>
      <c r="K64" s="85"/>
      <c r="L64" s="109">
        <f t="shared" si="12"/>
        <v>0</v>
      </c>
    </row>
    <row r="65" spans="1:12" ht="15.75" customHeight="1" thickBot="1" x14ac:dyDescent="0.25">
      <c r="A65" s="105">
        <f>A36</f>
        <v>1</v>
      </c>
      <c r="B65" s="41">
        <f>B36</f>
        <v>2</v>
      </c>
      <c r="C65" s="139" t="s">
        <v>36</v>
      </c>
      <c r="D65" s="140"/>
      <c r="E65" s="37"/>
      <c r="F65" s="38">
        <f>F43+F64</f>
        <v>830</v>
      </c>
      <c r="G65" s="38">
        <f>G43+G64</f>
        <v>21.5</v>
      </c>
      <c r="H65" s="38">
        <f>H43+H64</f>
        <v>25.560000000000002</v>
      </c>
      <c r="I65" s="38">
        <f>I43+I64</f>
        <v>109.33</v>
      </c>
      <c r="J65" s="38">
        <f>J43+J64</f>
        <v>770.78</v>
      </c>
      <c r="K65" s="88"/>
      <c r="L65" s="110">
        <f>L43+L64</f>
        <v>0</v>
      </c>
    </row>
    <row r="66" spans="1:12" ht="15" x14ac:dyDescent="0.25">
      <c r="A66" s="13">
        <v>1</v>
      </c>
      <c r="B66" s="14">
        <v>3</v>
      </c>
      <c r="C66" s="21" t="s">
        <v>22</v>
      </c>
      <c r="D66" s="28" t="s">
        <v>23</v>
      </c>
      <c r="E66" s="96"/>
      <c r="F66" s="97"/>
      <c r="G66" s="97"/>
      <c r="H66" s="97"/>
      <c r="I66" s="97"/>
      <c r="J66" s="97"/>
      <c r="K66" s="98"/>
      <c r="L66" s="111"/>
    </row>
    <row r="67" spans="1:12" ht="15" x14ac:dyDescent="0.25">
      <c r="A67" s="19"/>
      <c r="B67" s="20"/>
      <c r="C67" s="21"/>
      <c r="D67" s="22"/>
      <c r="E67" s="23"/>
      <c r="F67" s="24"/>
      <c r="G67" s="24"/>
      <c r="H67" s="24"/>
      <c r="I67" s="24"/>
      <c r="J67" s="24"/>
      <c r="K67" s="84"/>
      <c r="L67" s="108"/>
    </row>
    <row r="68" spans="1:12" ht="15" x14ac:dyDescent="0.25">
      <c r="A68" s="19"/>
      <c r="B68" s="20"/>
      <c r="C68" s="21"/>
      <c r="D68" s="25" t="s">
        <v>24</v>
      </c>
      <c r="E68" s="23"/>
      <c r="F68" s="24"/>
      <c r="G68" s="24"/>
      <c r="H68" s="24"/>
      <c r="I68" s="24"/>
      <c r="J68" s="24"/>
      <c r="K68" s="84"/>
      <c r="L68" s="108"/>
    </row>
    <row r="69" spans="1:12" ht="15" x14ac:dyDescent="0.25">
      <c r="A69" s="19"/>
      <c r="B69" s="20"/>
      <c r="C69" s="21"/>
      <c r="D69" s="25" t="s">
        <v>25</v>
      </c>
      <c r="E69" s="23"/>
      <c r="F69" s="24"/>
      <c r="G69" s="24"/>
      <c r="H69" s="24"/>
      <c r="I69" s="24"/>
      <c r="J69" s="24"/>
      <c r="K69" s="84"/>
      <c r="L69" s="108"/>
    </row>
    <row r="70" spans="1:12" ht="15" x14ac:dyDescent="0.25">
      <c r="A70" s="19"/>
      <c r="B70" s="20"/>
      <c r="C70" s="21"/>
      <c r="D70" s="116" t="s">
        <v>26</v>
      </c>
      <c r="E70" s="23"/>
      <c r="F70" s="24"/>
      <c r="G70" s="24"/>
      <c r="H70" s="24"/>
      <c r="I70" s="24"/>
      <c r="J70" s="24"/>
      <c r="K70" s="84"/>
      <c r="L70" s="108"/>
    </row>
    <row r="71" spans="1:12" ht="15" x14ac:dyDescent="0.25">
      <c r="A71" s="19"/>
      <c r="B71" s="20"/>
      <c r="C71" s="21"/>
      <c r="D71" s="22"/>
      <c r="E71" s="23"/>
      <c r="F71" s="24"/>
      <c r="G71" s="24"/>
      <c r="H71" s="24"/>
      <c r="I71" s="24"/>
      <c r="J71" s="24"/>
      <c r="K71" s="84"/>
      <c r="L71" s="108"/>
    </row>
    <row r="72" spans="1:12" ht="15" x14ac:dyDescent="0.25">
      <c r="A72" s="19"/>
      <c r="B72" s="20"/>
      <c r="C72" s="21"/>
      <c r="D72" s="22"/>
      <c r="E72" s="23"/>
      <c r="F72" s="24"/>
      <c r="G72" s="24"/>
      <c r="H72" s="24"/>
      <c r="I72" s="24"/>
      <c r="J72" s="24"/>
      <c r="K72" s="84"/>
      <c r="L72" s="108"/>
    </row>
    <row r="73" spans="1:12" ht="15" x14ac:dyDescent="0.25">
      <c r="A73" s="26"/>
      <c r="B73" s="27"/>
      <c r="C73" s="28"/>
      <c r="D73" s="29" t="s">
        <v>27</v>
      </c>
      <c r="E73" s="30"/>
      <c r="F73" s="31">
        <f>SUM(F66:F72)</f>
        <v>0</v>
      </c>
      <c r="G73" s="31">
        <f t="shared" ref="G73:L73" si="13">SUM(G66:G72)</f>
        <v>0</v>
      </c>
      <c r="H73" s="31">
        <f t="shared" si="13"/>
        <v>0</v>
      </c>
      <c r="I73" s="31">
        <f t="shared" si="13"/>
        <v>0</v>
      </c>
      <c r="J73" s="31">
        <f t="shared" si="13"/>
        <v>0</v>
      </c>
      <c r="K73" s="85"/>
      <c r="L73" s="109">
        <f t="shared" si="13"/>
        <v>0</v>
      </c>
    </row>
    <row r="74" spans="1:12" ht="15" x14ac:dyDescent="0.25">
      <c r="A74" s="32">
        <f>A55</f>
        <v>1</v>
      </c>
      <c r="B74" s="33">
        <v>3</v>
      </c>
      <c r="C74" s="34" t="s">
        <v>93</v>
      </c>
      <c r="D74" s="25" t="s">
        <v>29</v>
      </c>
      <c r="E74" s="147" t="s">
        <v>51</v>
      </c>
      <c r="F74" s="148">
        <v>60</v>
      </c>
      <c r="G74" s="67">
        <v>0.5</v>
      </c>
      <c r="H74" s="67">
        <v>0.1</v>
      </c>
      <c r="I74" s="67">
        <v>1.5</v>
      </c>
      <c r="J74" s="67">
        <v>8.5</v>
      </c>
      <c r="K74" s="87"/>
      <c r="L74" s="108"/>
    </row>
    <row r="75" spans="1:12" ht="15" x14ac:dyDescent="0.25">
      <c r="A75" s="19"/>
      <c r="B75" s="20"/>
      <c r="C75" s="21"/>
      <c r="D75" s="25" t="s">
        <v>30</v>
      </c>
      <c r="E75" s="54" t="s">
        <v>52</v>
      </c>
      <c r="F75" s="66">
        <v>250</v>
      </c>
      <c r="G75" s="67">
        <v>7.6</v>
      </c>
      <c r="H75" s="67">
        <v>5.7</v>
      </c>
      <c r="I75" s="67">
        <v>17.5</v>
      </c>
      <c r="J75" s="67">
        <v>161.1</v>
      </c>
      <c r="K75" s="87">
        <v>113</v>
      </c>
      <c r="L75" s="108"/>
    </row>
    <row r="76" spans="1:12" ht="15" x14ac:dyDescent="0.25">
      <c r="A76" s="19"/>
      <c r="B76" s="20"/>
      <c r="C76" s="21"/>
      <c r="D76" s="25" t="s">
        <v>31</v>
      </c>
      <c r="E76" s="64" t="s">
        <v>85</v>
      </c>
      <c r="F76" s="66">
        <v>100</v>
      </c>
      <c r="G76" s="67">
        <v>9.8000000000000007</v>
      </c>
      <c r="H76" s="67">
        <v>13.3</v>
      </c>
      <c r="I76" s="67">
        <v>3</v>
      </c>
      <c r="J76" s="67">
        <v>185.5</v>
      </c>
      <c r="K76" s="87" t="s">
        <v>40</v>
      </c>
      <c r="L76" s="108"/>
    </row>
    <row r="77" spans="1:12" ht="15" x14ac:dyDescent="0.25">
      <c r="A77" s="19"/>
      <c r="B77" s="20"/>
      <c r="C77" s="21"/>
      <c r="D77" s="25" t="s">
        <v>32</v>
      </c>
      <c r="E77" s="64" t="s">
        <v>55</v>
      </c>
      <c r="F77" s="67">
        <v>180</v>
      </c>
      <c r="G77" s="67">
        <v>3.72</v>
      </c>
      <c r="H77" s="67">
        <v>7.2</v>
      </c>
      <c r="I77" s="67">
        <v>23.64</v>
      </c>
      <c r="J77" s="67">
        <v>174.96</v>
      </c>
      <c r="K77" s="87" t="s">
        <v>58</v>
      </c>
      <c r="L77" s="108"/>
    </row>
    <row r="78" spans="1:12" ht="15" x14ac:dyDescent="0.25">
      <c r="A78" s="19"/>
      <c r="B78" s="20"/>
      <c r="C78" s="21"/>
      <c r="D78" s="25" t="s">
        <v>33</v>
      </c>
      <c r="E78" s="54" t="s">
        <v>59</v>
      </c>
      <c r="F78" s="67">
        <v>200</v>
      </c>
      <c r="G78" s="67">
        <v>1</v>
      </c>
      <c r="H78" s="67">
        <v>0.2</v>
      </c>
      <c r="I78" s="67">
        <v>25.6</v>
      </c>
      <c r="J78" s="67">
        <v>86.6</v>
      </c>
      <c r="K78" s="87">
        <v>372</v>
      </c>
      <c r="L78" s="108"/>
    </row>
    <row r="79" spans="1:12" ht="15" x14ac:dyDescent="0.25">
      <c r="A79" s="19"/>
      <c r="B79" s="20"/>
      <c r="C79" s="21"/>
      <c r="D79" s="25" t="s">
        <v>34</v>
      </c>
      <c r="E79" s="54" t="s">
        <v>56</v>
      </c>
      <c r="F79" s="67">
        <v>50</v>
      </c>
      <c r="G79" s="67">
        <v>4.18</v>
      </c>
      <c r="H79" s="67">
        <v>1.6</v>
      </c>
      <c r="I79" s="67">
        <v>22.43</v>
      </c>
      <c r="J79" s="67">
        <v>145</v>
      </c>
      <c r="K79" s="87" t="s">
        <v>40</v>
      </c>
      <c r="L79" s="108"/>
    </row>
    <row r="80" spans="1:12" ht="15" x14ac:dyDescent="0.25">
      <c r="A80" s="19"/>
      <c r="B80" s="20"/>
      <c r="C80" s="21"/>
      <c r="D80" s="25" t="s">
        <v>35</v>
      </c>
      <c r="E80" s="54" t="s">
        <v>43</v>
      </c>
      <c r="F80" s="67">
        <v>50</v>
      </c>
      <c r="G80" s="67">
        <v>2.5</v>
      </c>
      <c r="H80" s="67">
        <v>0.5</v>
      </c>
      <c r="I80" s="67">
        <v>22.8</v>
      </c>
      <c r="J80" s="67">
        <v>105</v>
      </c>
      <c r="K80" s="87" t="s">
        <v>44</v>
      </c>
      <c r="L80" s="108"/>
    </row>
    <row r="81" spans="1:12" ht="15" x14ac:dyDescent="0.25">
      <c r="A81" s="19"/>
      <c r="B81" s="20"/>
      <c r="C81" s="21"/>
      <c r="D81" s="116" t="s">
        <v>26</v>
      </c>
      <c r="E81" s="54" t="s">
        <v>57</v>
      </c>
      <c r="F81" s="66">
        <v>100</v>
      </c>
      <c r="G81" s="67">
        <v>0.4</v>
      </c>
      <c r="H81" s="67">
        <v>0.4</v>
      </c>
      <c r="I81" s="67">
        <v>9.9</v>
      </c>
      <c r="J81" s="67">
        <v>44.4</v>
      </c>
      <c r="K81" s="87">
        <v>338</v>
      </c>
      <c r="L81" s="108"/>
    </row>
    <row r="82" spans="1:12" ht="15" x14ac:dyDescent="0.25">
      <c r="A82" s="19"/>
      <c r="B82" s="20"/>
      <c r="C82" s="21"/>
      <c r="D82" s="22"/>
      <c r="E82" s="23"/>
      <c r="F82" s="24"/>
      <c r="G82" s="24"/>
      <c r="H82" s="24"/>
      <c r="I82" s="24"/>
      <c r="J82" s="24"/>
      <c r="K82" s="84"/>
      <c r="L82" s="108"/>
    </row>
    <row r="83" spans="1:12" ht="15" x14ac:dyDescent="0.25">
      <c r="A83" s="26"/>
      <c r="B83" s="27"/>
      <c r="C83" s="28"/>
      <c r="D83" s="29" t="s">
        <v>27</v>
      </c>
      <c r="E83" s="30"/>
      <c r="F83" s="31">
        <f>SUM(F74:F82)</f>
        <v>990</v>
      </c>
      <c r="G83" s="31">
        <f t="shared" ref="G83:J83" si="14">SUM(G74:G82)</f>
        <v>29.699999999999996</v>
      </c>
      <c r="H83" s="31">
        <f t="shared" si="14"/>
        <v>29</v>
      </c>
      <c r="I83" s="31">
        <f t="shared" si="14"/>
        <v>126.37000000000002</v>
      </c>
      <c r="J83" s="31">
        <f t="shared" si="14"/>
        <v>911.06000000000006</v>
      </c>
      <c r="K83" s="85"/>
      <c r="L83" s="109">
        <f t="shared" ref="L83" si="15">SUM(L74:L82)</f>
        <v>0</v>
      </c>
    </row>
    <row r="84" spans="1:12" ht="15.75" customHeight="1" thickBot="1" x14ac:dyDescent="0.25">
      <c r="A84" s="35">
        <f>A55</f>
        <v>1</v>
      </c>
      <c r="B84" s="36">
        <f>B55</f>
        <v>2</v>
      </c>
      <c r="C84" s="139" t="s">
        <v>36</v>
      </c>
      <c r="D84" s="140"/>
      <c r="E84" s="82"/>
      <c r="F84" s="83">
        <f>F62+F83</f>
        <v>990</v>
      </c>
      <c r="G84" s="83">
        <f t="shared" ref="G84:J84" si="16">G62+G83</f>
        <v>29.699999999999996</v>
      </c>
      <c r="H84" s="83">
        <f t="shared" si="16"/>
        <v>29</v>
      </c>
      <c r="I84" s="83">
        <f t="shared" si="16"/>
        <v>126.37000000000002</v>
      </c>
      <c r="J84" s="83">
        <f t="shared" si="16"/>
        <v>911.06000000000006</v>
      </c>
      <c r="K84" s="86"/>
      <c r="L84" s="113">
        <f t="shared" ref="L84" si="17">L62+L83</f>
        <v>0</v>
      </c>
    </row>
    <row r="85" spans="1:12" ht="15" x14ac:dyDescent="0.25">
      <c r="A85" s="32">
        <f>A66</f>
        <v>1</v>
      </c>
      <c r="B85" s="33">
        <v>3</v>
      </c>
      <c r="C85" s="34" t="s">
        <v>91</v>
      </c>
      <c r="D85" s="25" t="s">
        <v>29</v>
      </c>
      <c r="E85" s="147" t="s">
        <v>51</v>
      </c>
      <c r="F85" s="148">
        <v>60</v>
      </c>
      <c r="G85" s="67">
        <v>0.5</v>
      </c>
      <c r="H85" s="67">
        <v>0.1</v>
      </c>
      <c r="I85" s="67">
        <v>1.5</v>
      </c>
      <c r="J85" s="67">
        <v>8.5</v>
      </c>
      <c r="K85" s="87"/>
      <c r="L85" s="108"/>
    </row>
    <row r="86" spans="1:12" ht="15" x14ac:dyDescent="0.25">
      <c r="A86" s="19"/>
      <c r="B86" s="20"/>
      <c r="C86" s="21"/>
      <c r="D86" s="25" t="s">
        <v>30</v>
      </c>
      <c r="E86" s="54" t="s">
        <v>52</v>
      </c>
      <c r="F86" s="66">
        <v>250</v>
      </c>
      <c r="G86" s="67">
        <v>7.6</v>
      </c>
      <c r="H86" s="67">
        <v>5.7</v>
      </c>
      <c r="I86" s="67">
        <v>17.5</v>
      </c>
      <c r="J86" s="67">
        <v>161.1</v>
      </c>
      <c r="K86" s="87">
        <v>113</v>
      </c>
      <c r="L86" s="108"/>
    </row>
    <row r="87" spans="1:12" ht="15" x14ac:dyDescent="0.25">
      <c r="A87" s="19"/>
      <c r="B87" s="20"/>
      <c r="C87" s="21"/>
      <c r="D87" s="25" t="s">
        <v>31</v>
      </c>
      <c r="E87" s="54" t="s">
        <v>54</v>
      </c>
      <c r="F87" s="66">
        <v>100</v>
      </c>
      <c r="G87" s="67">
        <v>12.25</v>
      </c>
      <c r="H87" s="67">
        <v>15</v>
      </c>
      <c r="I87" s="67">
        <v>11.6</v>
      </c>
      <c r="J87" s="67">
        <v>243.2</v>
      </c>
      <c r="K87" s="87">
        <v>390</v>
      </c>
      <c r="L87" s="108"/>
    </row>
    <row r="88" spans="1:12" ht="15" x14ac:dyDescent="0.25">
      <c r="A88" s="19"/>
      <c r="B88" s="20"/>
      <c r="C88" s="21"/>
      <c r="D88" s="25" t="s">
        <v>32</v>
      </c>
      <c r="E88" s="64" t="s">
        <v>55</v>
      </c>
      <c r="F88" s="67">
        <v>180</v>
      </c>
      <c r="G88" s="67">
        <v>3.72</v>
      </c>
      <c r="H88" s="67">
        <v>7.2</v>
      </c>
      <c r="I88" s="67">
        <v>23.64</v>
      </c>
      <c r="J88" s="67">
        <v>174.96</v>
      </c>
      <c r="K88" s="87" t="s">
        <v>58</v>
      </c>
      <c r="L88" s="108"/>
    </row>
    <row r="89" spans="1:12" ht="15" x14ac:dyDescent="0.25">
      <c r="A89" s="19"/>
      <c r="B89" s="20"/>
      <c r="C89" s="21"/>
      <c r="D89" s="25" t="s">
        <v>33</v>
      </c>
      <c r="E89" s="54" t="s">
        <v>59</v>
      </c>
      <c r="F89" s="67">
        <v>200</v>
      </c>
      <c r="G89" s="67">
        <v>1</v>
      </c>
      <c r="H89" s="67">
        <v>0.2</v>
      </c>
      <c r="I89" s="67">
        <v>25.6</v>
      </c>
      <c r="J89" s="67">
        <v>86.6</v>
      </c>
      <c r="K89" s="87">
        <v>372</v>
      </c>
      <c r="L89" s="108"/>
    </row>
    <row r="90" spans="1:12" ht="15" x14ac:dyDescent="0.25">
      <c r="A90" s="19"/>
      <c r="B90" s="20"/>
      <c r="C90" s="21"/>
      <c r="D90" s="25" t="s">
        <v>34</v>
      </c>
      <c r="E90" s="54" t="s">
        <v>56</v>
      </c>
      <c r="F90" s="67">
        <v>50</v>
      </c>
      <c r="G90" s="67">
        <v>4.18</v>
      </c>
      <c r="H90" s="67">
        <v>1.6</v>
      </c>
      <c r="I90" s="67">
        <v>22.43</v>
      </c>
      <c r="J90" s="67">
        <v>145</v>
      </c>
      <c r="K90" s="87" t="s">
        <v>40</v>
      </c>
      <c r="L90" s="108"/>
    </row>
    <row r="91" spans="1:12" ht="15" x14ac:dyDescent="0.25">
      <c r="A91" s="19"/>
      <c r="B91" s="20"/>
      <c r="C91" s="21"/>
      <c r="D91" s="25" t="s">
        <v>35</v>
      </c>
      <c r="E91" s="54" t="s">
        <v>43</v>
      </c>
      <c r="F91" s="67">
        <v>50</v>
      </c>
      <c r="G91" s="67">
        <v>2.5</v>
      </c>
      <c r="H91" s="67">
        <v>0.5</v>
      </c>
      <c r="I91" s="67">
        <v>22.8</v>
      </c>
      <c r="J91" s="67">
        <v>105</v>
      </c>
      <c r="K91" s="87" t="s">
        <v>44</v>
      </c>
      <c r="L91" s="108"/>
    </row>
    <row r="92" spans="1:12" ht="15" x14ac:dyDescent="0.25">
      <c r="A92" s="19"/>
      <c r="B92" s="20"/>
      <c r="C92" s="21"/>
      <c r="D92" s="116" t="s">
        <v>26</v>
      </c>
      <c r="E92" s="54" t="s">
        <v>57</v>
      </c>
      <c r="F92" s="66">
        <v>100</v>
      </c>
      <c r="G92" s="67">
        <v>0.4</v>
      </c>
      <c r="H92" s="67">
        <v>0.4</v>
      </c>
      <c r="I92" s="67">
        <v>9.9</v>
      </c>
      <c r="J92" s="67">
        <v>44.4</v>
      </c>
      <c r="K92" s="87">
        <v>338</v>
      </c>
      <c r="L92" s="108"/>
    </row>
    <row r="93" spans="1:12" ht="15" x14ac:dyDescent="0.25">
      <c r="A93" s="19"/>
      <c r="B93" s="20"/>
      <c r="C93" s="21"/>
      <c r="D93" s="22"/>
      <c r="E93" s="23"/>
      <c r="F93" s="24"/>
      <c r="G93" s="24"/>
      <c r="H93" s="24"/>
      <c r="I93" s="24"/>
      <c r="J93" s="24"/>
      <c r="K93" s="84"/>
      <c r="L93" s="108"/>
    </row>
    <row r="94" spans="1:12" ht="15" x14ac:dyDescent="0.25">
      <c r="A94" s="26"/>
      <c r="B94" s="27"/>
      <c r="C94" s="28"/>
      <c r="D94" s="29" t="s">
        <v>27</v>
      </c>
      <c r="E94" s="30"/>
      <c r="F94" s="31">
        <f>SUM(F85:F93)</f>
        <v>990</v>
      </c>
      <c r="G94" s="31">
        <f t="shared" ref="G94:L94" si="18">SUM(G85:G93)</f>
        <v>32.15</v>
      </c>
      <c r="H94" s="31">
        <f t="shared" si="18"/>
        <v>30.7</v>
      </c>
      <c r="I94" s="31">
        <f t="shared" si="18"/>
        <v>134.97</v>
      </c>
      <c r="J94" s="31">
        <f t="shared" si="18"/>
        <v>968.76</v>
      </c>
      <c r="K94" s="85"/>
      <c r="L94" s="109">
        <f t="shared" si="18"/>
        <v>0</v>
      </c>
    </row>
    <row r="95" spans="1:12" ht="15.75" customHeight="1" thickBot="1" x14ac:dyDescent="0.25">
      <c r="A95" s="35">
        <f>A66</f>
        <v>1</v>
      </c>
      <c r="B95" s="36">
        <f>B66</f>
        <v>3</v>
      </c>
      <c r="C95" s="139" t="s">
        <v>36</v>
      </c>
      <c r="D95" s="140"/>
      <c r="E95" s="37"/>
      <c r="F95" s="38">
        <f>F73+F94</f>
        <v>990</v>
      </c>
      <c r="G95" s="38">
        <f t="shared" ref="G95:L95" si="19">G73+G94</f>
        <v>32.15</v>
      </c>
      <c r="H95" s="38">
        <f t="shared" si="19"/>
        <v>30.7</v>
      </c>
      <c r="I95" s="38">
        <f t="shared" si="19"/>
        <v>134.97</v>
      </c>
      <c r="J95" s="38">
        <f t="shared" si="19"/>
        <v>968.76</v>
      </c>
      <c r="K95" s="88"/>
      <c r="L95" s="110">
        <f t="shared" si="19"/>
        <v>0</v>
      </c>
    </row>
    <row r="96" spans="1:12" ht="15" x14ac:dyDescent="0.25">
      <c r="A96" s="13">
        <v>1</v>
      </c>
      <c r="B96" s="14">
        <v>4</v>
      </c>
      <c r="C96" s="15" t="s">
        <v>22</v>
      </c>
      <c r="D96" s="16" t="s">
        <v>23</v>
      </c>
      <c r="E96" s="17"/>
      <c r="F96" s="18"/>
      <c r="G96" s="18"/>
      <c r="H96" s="18"/>
      <c r="I96" s="18"/>
      <c r="J96" s="18"/>
      <c r="K96" s="89"/>
      <c r="L96" s="107"/>
    </row>
    <row r="97" spans="1:12" ht="15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84"/>
      <c r="L97" s="108"/>
    </row>
    <row r="98" spans="1:12" ht="15" x14ac:dyDescent="0.25">
      <c r="A98" s="19"/>
      <c r="B98" s="20"/>
      <c r="C98" s="21"/>
      <c r="D98" s="25" t="s">
        <v>24</v>
      </c>
      <c r="E98" s="23"/>
      <c r="F98" s="24"/>
      <c r="G98" s="24"/>
      <c r="H98" s="24"/>
      <c r="I98" s="24"/>
      <c r="J98" s="24"/>
      <c r="K98" s="84"/>
      <c r="L98" s="108"/>
    </row>
    <row r="99" spans="1:12" ht="15" x14ac:dyDescent="0.25">
      <c r="A99" s="19"/>
      <c r="B99" s="20"/>
      <c r="C99" s="21"/>
      <c r="D99" s="25" t="s">
        <v>25</v>
      </c>
      <c r="E99" s="23"/>
      <c r="F99" s="24"/>
      <c r="G99" s="24"/>
      <c r="H99" s="24"/>
      <c r="I99" s="24"/>
      <c r="J99" s="24"/>
      <c r="K99" s="84"/>
      <c r="L99" s="108"/>
    </row>
    <row r="100" spans="1:12" ht="15" x14ac:dyDescent="0.25">
      <c r="A100" s="19"/>
      <c r="B100" s="20"/>
      <c r="C100" s="21"/>
      <c r="D100" s="25" t="s">
        <v>26</v>
      </c>
      <c r="E100" s="23"/>
      <c r="F100" s="24"/>
      <c r="G100" s="24"/>
      <c r="H100" s="24"/>
      <c r="I100" s="24"/>
      <c r="J100" s="24"/>
      <c r="K100" s="84"/>
      <c r="L100" s="108"/>
    </row>
    <row r="101" spans="1:12" ht="15" x14ac:dyDescent="0.25">
      <c r="A101" s="19"/>
      <c r="B101" s="20"/>
      <c r="C101" s="21"/>
      <c r="D101" s="22"/>
      <c r="E101" s="23"/>
      <c r="F101" s="24"/>
      <c r="G101" s="24"/>
      <c r="H101" s="24"/>
      <c r="I101" s="24"/>
      <c r="J101" s="24"/>
      <c r="K101" s="84"/>
      <c r="L101" s="108"/>
    </row>
    <row r="102" spans="1:12" ht="15" x14ac:dyDescent="0.2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84"/>
      <c r="L102" s="108"/>
    </row>
    <row r="103" spans="1:12" ht="15" x14ac:dyDescent="0.25">
      <c r="A103" s="26"/>
      <c r="B103" s="27"/>
      <c r="C103" s="28"/>
      <c r="D103" s="29" t="s">
        <v>27</v>
      </c>
      <c r="E103" s="30"/>
      <c r="F103" s="31">
        <f>SUM(F96:F102)</f>
        <v>0</v>
      </c>
      <c r="G103" s="31">
        <f t="shared" ref="G103:L103" si="20">SUM(G96:G102)</f>
        <v>0</v>
      </c>
      <c r="H103" s="31">
        <f t="shared" si="20"/>
        <v>0</v>
      </c>
      <c r="I103" s="31">
        <f t="shared" si="20"/>
        <v>0</v>
      </c>
      <c r="J103" s="31">
        <f t="shared" si="20"/>
        <v>0</v>
      </c>
      <c r="K103" s="85"/>
      <c r="L103" s="109">
        <f t="shared" si="20"/>
        <v>0</v>
      </c>
    </row>
    <row r="104" spans="1:12" ht="15" x14ac:dyDescent="0.25">
      <c r="A104" s="32">
        <f>A85</f>
        <v>1</v>
      </c>
      <c r="B104" s="33">
        <v>4</v>
      </c>
      <c r="C104" s="34" t="s">
        <v>93</v>
      </c>
      <c r="D104" s="25" t="s">
        <v>29</v>
      </c>
      <c r="E104" s="23"/>
      <c r="F104" s="24"/>
      <c r="G104" s="24"/>
      <c r="H104" s="24"/>
      <c r="I104" s="24"/>
      <c r="J104" s="24"/>
      <c r="K104" s="84"/>
      <c r="L104" s="108"/>
    </row>
    <row r="105" spans="1:12" ht="15" x14ac:dyDescent="0.25">
      <c r="A105" s="19"/>
      <c r="B105" s="20"/>
      <c r="C105" s="21"/>
      <c r="D105" s="25" t="s">
        <v>30</v>
      </c>
      <c r="E105" s="64" t="s">
        <v>60</v>
      </c>
      <c r="F105" s="66">
        <v>250</v>
      </c>
      <c r="G105" s="67">
        <v>2.85</v>
      </c>
      <c r="H105" s="67">
        <v>4.99</v>
      </c>
      <c r="I105" s="67">
        <v>9.1</v>
      </c>
      <c r="J105" s="67">
        <v>93.79</v>
      </c>
      <c r="K105" s="87" t="s">
        <v>86</v>
      </c>
      <c r="L105" s="108"/>
    </row>
    <row r="106" spans="1:12" ht="15" x14ac:dyDescent="0.25">
      <c r="A106" s="19"/>
      <c r="B106" s="20"/>
      <c r="C106" s="21"/>
      <c r="D106" s="25" t="s">
        <v>31</v>
      </c>
      <c r="E106" s="64" t="s">
        <v>80</v>
      </c>
      <c r="F106" s="66">
        <v>100</v>
      </c>
      <c r="G106" s="67">
        <v>10.64</v>
      </c>
      <c r="H106" s="67">
        <v>15.34</v>
      </c>
      <c r="I106" s="67">
        <v>7.67</v>
      </c>
      <c r="J106" s="67">
        <v>212.42</v>
      </c>
      <c r="K106" s="87" t="s">
        <v>87</v>
      </c>
      <c r="L106" s="108"/>
    </row>
    <row r="107" spans="1:12" ht="15" x14ac:dyDescent="0.25">
      <c r="A107" s="19"/>
      <c r="B107" s="20"/>
      <c r="C107" s="21"/>
      <c r="D107" s="25" t="s">
        <v>32</v>
      </c>
      <c r="E107" s="64" t="s">
        <v>64</v>
      </c>
      <c r="F107" s="67">
        <v>180</v>
      </c>
      <c r="G107" s="24">
        <v>6.48</v>
      </c>
      <c r="H107" s="24">
        <v>36</v>
      </c>
      <c r="I107" s="24">
        <v>241.3</v>
      </c>
      <c r="J107" s="24">
        <v>241.3</v>
      </c>
      <c r="K107" s="87" t="s">
        <v>68</v>
      </c>
      <c r="L107" s="108"/>
    </row>
    <row r="108" spans="1:12" ht="15" x14ac:dyDescent="0.25">
      <c r="A108" s="19"/>
      <c r="B108" s="20"/>
      <c r="C108" s="21"/>
      <c r="D108" s="25" t="s">
        <v>33</v>
      </c>
      <c r="E108" s="54" t="s">
        <v>53</v>
      </c>
      <c r="F108" s="67">
        <v>200</v>
      </c>
      <c r="G108" s="67">
        <v>0.6</v>
      </c>
      <c r="H108" s="67">
        <v>0</v>
      </c>
      <c r="I108" s="67">
        <v>31.4</v>
      </c>
      <c r="J108" s="67">
        <v>124</v>
      </c>
      <c r="K108" s="87">
        <v>349</v>
      </c>
      <c r="L108" s="108"/>
    </row>
    <row r="109" spans="1:12" ht="15" x14ac:dyDescent="0.25">
      <c r="A109" s="19"/>
      <c r="B109" s="20"/>
      <c r="C109" s="21"/>
      <c r="D109" s="25" t="s">
        <v>34</v>
      </c>
      <c r="E109" s="54" t="s">
        <v>42</v>
      </c>
      <c r="F109" s="67">
        <v>25</v>
      </c>
      <c r="G109" s="67">
        <v>1.9750000000000001</v>
      </c>
      <c r="H109" s="67">
        <v>0.25</v>
      </c>
      <c r="I109" s="67">
        <v>12.074999999999999</v>
      </c>
      <c r="J109" s="67">
        <v>58.45</v>
      </c>
      <c r="K109" s="87" t="s">
        <v>44</v>
      </c>
      <c r="L109" s="108"/>
    </row>
    <row r="110" spans="1:12" ht="15" x14ac:dyDescent="0.25">
      <c r="A110" s="19"/>
      <c r="B110" s="20"/>
      <c r="C110" s="21"/>
      <c r="D110" s="25" t="s">
        <v>35</v>
      </c>
      <c r="E110" s="54" t="s">
        <v>43</v>
      </c>
      <c r="F110" s="67">
        <v>50</v>
      </c>
      <c r="G110" s="67">
        <v>2.5</v>
      </c>
      <c r="H110" s="67">
        <v>0.5</v>
      </c>
      <c r="I110" s="67">
        <v>22.8</v>
      </c>
      <c r="J110" s="67">
        <v>105</v>
      </c>
      <c r="K110" s="87" t="s">
        <v>44</v>
      </c>
      <c r="L110" s="108"/>
    </row>
    <row r="111" spans="1:12" ht="15" x14ac:dyDescent="0.25">
      <c r="A111" s="19"/>
      <c r="B111" s="20"/>
      <c r="C111" s="21"/>
      <c r="D111" s="22"/>
      <c r="E111" s="74" t="s">
        <v>61</v>
      </c>
      <c r="F111" s="66">
        <v>80</v>
      </c>
      <c r="G111" s="67">
        <v>13.15</v>
      </c>
      <c r="H111" s="67">
        <v>10.5</v>
      </c>
      <c r="I111" s="67">
        <v>25</v>
      </c>
      <c r="J111" s="67">
        <v>249.7</v>
      </c>
      <c r="K111" s="87">
        <v>223</v>
      </c>
      <c r="L111" s="108"/>
    </row>
    <row r="112" spans="1:12" ht="15" x14ac:dyDescent="0.25">
      <c r="A112" s="19"/>
      <c r="B112" s="20"/>
      <c r="C112" s="21"/>
      <c r="D112" s="22"/>
      <c r="E112" s="54"/>
      <c r="F112" s="66"/>
      <c r="G112" s="67"/>
      <c r="H112" s="67"/>
      <c r="I112" s="67"/>
      <c r="J112" s="67"/>
      <c r="K112" s="84"/>
      <c r="L112" s="108"/>
    </row>
    <row r="113" spans="1:12" ht="15" x14ac:dyDescent="0.25">
      <c r="A113" s="26"/>
      <c r="B113" s="27"/>
      <c r="C113" s="28"/>
      <c r="D113" s="29" t="s">
        <v>27</v>
      </c>
      <c r="E113" s="30"/>
      <c r="F113" s="31">
        <f>SUM(F104:F112)</f>
        <v>885</v>
      </c>
      <c r="G113" s="31">
        <f t="shared" ref="G113:J113" si="21">SUM(G104:G112)</f>
        <v>38.195</v>
      </c>
      <c r="H113" s="31">
        <f t="shared" si="21"/>
        <v>67.58</v>
      </c>
      <c r="I113" s="31">
        <f t="shared" si="21"/>
        <v>349.34499999999997</v>
      </c>
      <c r="J113" s="31">
        <f t="shared" si="21"/>
        <v>1084.6600000000001</v>
      </c>
      <c r="K113" s="85"/>
      <c r="L113" s="109">
        <f t="shared" ref="L113" si="22">SUM(L104:L112)</f>
        <v>0</v>
      </c>
    </row>
    <row r="114" spans="1:12" ht="20.25" customHeight="1" thickBot="1" x14ac:dyDescent="0.25">
      <c r="A114" s="35">
        <f>A85</f>
        <v>1</v>
      </c>
      <c r="B114" s="36">
        <v>4</v>
      </c>
      <c r="C114" s="139" t="s">
        <v>36</v>
      </c>
      <c r="D114" s="145"/>
      <c r="E114" s="37"/>
      <c r="F114" s="38">
        <f>F103+F113</f>
        <v>885</v>
      </c>
      <c r="G114" s="38">
        <f t="shared" ref="G114:J114" si="23">G103+G113</f>
        <v>38.195</v>
      </c>
      <c r="H114" s="38">
        <f t="shared" si="23"/>
        <v>67.58</v>
      </c>
      <c r="I114" s="38">
        <f t="shared" si="23"/>
        <v>349.34499999999997</v>
      </c>
      <c r="J114" s="38">
        <f t="shared" si="23"/>
        <v>1084.6600000000001</v>
      </c>
      <c r="K114" s="88"/>
      <c r="L114" s="110">
        <f t="shared" ref="L114" si="24">L92+L113</f>
        <v>0</v>
      </c>
    </row>
    <row r="115" spans="1:12" ht="15" x14ac:dyDescent="0.25">
      <c r="A115" s="32">
        <f>A96</f>
        <v>1</v>
      </c>
      <c r="B115" s="33">
        <f>B96</f>
        <v>4</v>
      </c>
      <c r="C115" s="34" t="s">
        <v>91</v>
      </c>
      <c r="D115" s="25" t="s">
        <v>29</v>
      </c>
      <c r="E115" s="23"/>
      <c r="F115" s="97"/>
      <c r="G115" s="97"/>
      <c r="H115" s="97"/>
      <c r="I115" s="97"/>
      <c r="J115" s="97"/>
      <c r="K115" s="98"/>
      <c r="L115" s="111"/>
    </row>
    <row r="116" spans="1:12" ht="15" x14ac:dyDescent="0.25">
      <c r="A116" s="19"/>
      <c r="B116" s="20"/>
      <c r="C116" s="21"/>
      <c r="D116" s="25" t="s">
        <v>30</v>
      </c>
      <c r="E116" s="64" t="s">
        <v>60</v>
      </c>
      <c r="F116" s="66">
        <v>250</v>
      </c>
      <c r="G116" s="67">
        <v>2.85</v>
      </c>
      <c r="H116" s="67">
        <v>4.99</v>
      </c>
      <c r="I116" s="67">
        <v>9.1</v>
      </c>
      <c r="J116" s="67">
        <v>93.79</v>
      </c>
      <c r="K116" s="87" t="s">
        <v>86</v>
      </c>
      <c r="L116" s="108"/>
    </row>
    <row r="117" spans="1:12" ht="15" x14ac:dyDescent="0.25">
      <c r="A117" s="19"/>
      <c r="B117" s="20"/>
      <c r="C117" s="21"/>
      <c r="D117" s="25" t="s">
        <v>31</v>
      </c>
      <c r="E117" s="54" t="s">
        <v>94</v>
      </c>
      <c r="F117" s="66">
        <v>200</v>
      </c>
      <c r="G117" s="67">
        <v>6.3</v>
      </c>
      <c r="H117" s="67">
        <v>11.37</v>
      </c>
      <c r="I117" s="67">
        <v>14.5</v>
      </c>
      <c r="J117" s="67">
        <v>185.1</v>
      </c>
      <c r="K117" s="87" t="s">
        <v>40</v>
      </c>
      <c r="L117" s="108"/>
    </row>
    <row r="118" spans="1:12" ht="15" x14ac:dyDescent="0.25">
      <c r="A118" s="19"/>
      <c r="B118" s="20"/>
      <c r="C118" s="21"/>
      <c r="D118" s="25" t="s">
        <v>32</v>
      </c>
      <c r="E118" s="64"/>
      <c r="F118" s="67"/>
      <c r="G118" s="24"/>
      <c r="H118" s="24"/>
      <c r="I118" s="24"/>
      <c r="J118" s="24"/>
      <c r="K118" s="87"/>
      <c r="L118" s="108"/>
    </row>
    <row r="119" spans="1:12" ht="15" x14ac:dyDescent="0.25">
      <c r="A119" s="19"/>
      <c r="B119" s="20"/>
      <c r="C119" s="21"/>
      <c r="D119" s="25" t="s">
        <v>33</v>
      </c>
      <c r="E119" s="54" t="s">
        <v>53</v>
      </c>
      <c r="F119" s="67">
        <v>200</v>
      </c>
      <c r="G119" s="67">
        <v>0.6</v>
      </c>
      <c r="H119" s="67">
        <v>0</v>
      </c>
      <c r="I119" s="67">
        <v>31.4</v>
      </c>
      <c r="J119" s="67">
        <v>124</v>
      </c>
      <c r="K119" s="87">
        <v>349</v>
      </c>
      <c r="L119" s="108"/>
    </row>
    <row r="120" spans="1:12" ht="15" x14ac:dyDescent="0.25">
      <c r="A120" s="19"/>
      <c r="B120" s="20"/>
      <c r="C120" s="21"/>
      <c r="D120" s="25" t="s">
        <v>34</v>
      </c>
      <c r="E120" s="54" t="s">
        <v>42</v>
      </c>
      <c r="F120" s="67">
        <v>25</v>
      </c>
      <c r="G120" s="67">
        <v>1.9750000000000001</v>
      </c>
      <c r="H120" s="67">
        <v>0.25</v>
      </c>
      <c r="I120" s="67">
        <v>12.074999999999999</v>
      </c>
      <c r="J120" s="67">
        <v>58.45</v>
      </c>
      <c r="K120" s="87" t="s">
        <v>44</v>
      </c>
      <c r="L120" s="108"/>
    </row>
    <row r="121" spans="1:12" ht="15" x14ac:dyDescent="0.25">
      <c r="A121" s="19"/>
      <c r="B121" s="20"/>
      <c r="C121" s="21"/>
      <c r="D121" s="25" t="s">
        <v>35</v>
      </c>
      <c r="E121" s="54" t="s">
        <v>43</v>
      </c>
      <c r="F121" s="67">
        <v>50</v>
      </c>
      <c r="G121" s="67">
        <v>2.5</v>
      </c>
      <c r="H121" s="67">
        <v>0.5</v>
      </c>
      <c r="I121" s="67">
        <v>22.8</v>
      </c>
      <c r="J121" s="67">
        <v>105</v>
      </c>
      <c r="K121" s="87" t="s">
        <v>44</v>
      </c>
      <c r="L121" s="108"/>
    </row>
    <row r="122" spans="1:12" ht="15" x14ac:dyDescent="0.25">
      <c r="A122" s="19"/>
      <c r="B122" s="20"/>
      <c r="C122" s="21"/>
      <c r="D122" s="22"/>
      <c r="E122" s="74" t="s">
        <v>61</v>
      </c>
      <c r="F122" s="66">
        <v>80</v>
      </c>
      <c r="G122" s="67">
        <v>13.15</v>
      </c>
      <c r="H122" s="67">
        <v>10.5</v>
      </c>
      <c r="I122" s="67">
        <v>25</v>
      </c>
      <c r="J122" s="67">
        <v>249.7</v>
      </c>
      <c r="K122" s="87">
        <v>223</v>
      </c>
      <c r="L122" s="108"/>
    </row>
    <row r="123" spans="1:12" ht="15" x14ac:dyDescent="0.25">
      <c r="A123" s="19"/>
      <c r="B123" s="20"/>
      <c r="C123" s="21"/>
      <c r="D123" s="22"/>
      <c r="E123" s="23"/>
      <c r="F123" s="24"/>
      <c r="G123" s="24"/>
      <c r="H123" s="24"/>
      <c r="I123" s="24"/>
      <c r="J123" s="24"/>
      <c r="K123" s="84"/>
      <c r="L123" s="108"/>
    </row>
    <row r="124" spans="1:12" ht="15" x14ac:dyDescent="0.25">
      <c r="A124" s="26"/>
      <c r="B124" s="27"/>
      <c r="C124" s="28"/>
      <c r="D124" s="29" t="s">
        <v>27</v>
      </c>
      <c r="E124" s="30"/>
      <c r="F124" s="31">
        <f>SUM(F115:F123)</f>
        <v>805</v>
      </c>
      <c r="G124" s="31">
        <f t="shared" ref="G124:L124" si="25">SUM(G115:G123)</f>
        <v>27.375</v>
      </c>
      <c r="H124" s="31">
        <f t="shared" si="25"/>
        <v>27.61</v>
      </c>
      <c r="I124" s="31">
        <f t="shared" si="25"/>
        <v>114.875</v>
      </c>
      <c r="J124" s="31">
        <f t="shared" si="25"/>
        <v>816.04</v>
      </c>
      <c r="K124" s="85"/>
      <c r="L124" s="109">
        <f t="shared" si="25"/>
        <v>0</v>
      </c>
    </row>
    <row r="125" spans="1:12" ht="24.75" customHeight="1" thickBot="1" x14ac:dyDescent="0.25">
      <c r="A125" s="35">
        <f>A96</f>
        <v>1</v>
      </c>
      <c r="B125" s="36">
        <f>B96</f>
        <v>4</v>
      </c>
      <c r="C125" s="139" t="s">
        <v>36</v>
      </c>
      <c r="D125" s="145"/>
      <c r="E125" s="37"/>
      <c r="F125" s="38">
        <f>F103+F124</f>
        <v>805</v>
      </c>
      <c r="G125" s="38">
        <f t="shared" ref="G125:L125" si="26">G103+G124</f>
        <v>27.375</v>
      </c>
      <c r="H125" s="38">
        <f t="shared" si="26"/>
        <v>27.61</v>
      </c>
      <c r="I125" s="38">
        <f t="shared" si="26"/>
        <v>114.875</v>
      </c>
      <c r="J125" s="38">
        <f t="shared" si="26"/>
        <v>816.04</v>
      </c>
      <c r="K125" s="88"/>
      <c r="L125" s="110">
        <f t="shared" si="26"/>
        <v>0</v>
      </c>
    </row>
    <row r="126" spans="1:12" ht="15" x14ac:dyDescent="0.25">
      <c r="A126" s="13">
        <v>1</v>
      </c>
      <c r="B126" s="14">
        <v>5</v>
      </c>
      <c r="C126" s="15" t="s">
        <v>22</v>
      </c>
      <c r="D126" s="16" t="s">
        <v>23</v>
      </c>
      <c r="E126" s="17"/>
      <c r="F126" s="18"/>
      <c r="G126" s="18"/>
      <c r="H126" s="18"/>
      <c r="I126" s="18"/>
      <c r="J126" s="18"/>
      <c r="K126" s="89"/>
      <c r="L126" s="107"/>
    </row>
    <row r="127" spans="1:12" ht="15" x14ac:dyDescent="0.25">
      <c r="A127" s="19"/>
      <c r="B127" s="20"/>
      <c r="C127" s="21"/>
      <c r="D127" s="22"/>
      <c r="E127" s="23"/>
      <c r="F127" s="24"/>
      <c r="G127" s="24"/>
      <c r="H127" s="24"/>
      <c r="I127" s="24"/>
      <c r="J127" s="24"/>
      <c r="K127" s="84"/>
      <c r="L127" s="108"/>
    </row>
    <row r="128" spans="1:12" ht="15" x14ac:dyDescent="0.25">
      <c r="A128" s="19"/>
      <c r="B128" s="20"/>
      <c r="C128" s="21"/>
      <c r="D128" s="25" t="s">
        <v>24</v>
      </c>
      <c r="E128" s="23"/>
      <c r="F128" s="24"/>
      <c r="G128" s="24"/>
      <c r="H128" s="24"/>
      <c r="I128" s="24"/>
      <c r="J128" s="24"/>
      <c r="K128" s="84"/>
      <c r="L128" s="108"/>
    </row>
    <row r="129" spans="1:12" ht="15" x14ac:dyDescent="0.25">
      <c r="A129" s="19"/>
      <c r="B129" s="20"/>
      <c r="C129" s="21"/>
      <c r="D129" s="25" t="s">
        <v>25</v>
      </c>
      <c r="E129" s="23"/>
      <c r="F129" s="24"/>
      <c r="G129" s="24"/>
      <c r="H129" s="24"/>
      <c r="I129" s="24"/>
      <c r="J129" s="24"/>
      <c r="K129" s="84"/>
      <c r="L129" s="108"/>
    </row>
    <row r="130" spans="1:12" ht="15" x14ac:dyDescent="0.25">
      <c r="A130" s="19"/>
      <c r="B130" s="20"/>
      <c r="C130" s="21"/>
      <c r="D130" s="25" t="s">
        <v>26</v>
      </c>
      <c r="E130" s="23"/>
      <c r="F130" s="24"/>
      <c r="G130" s="24"/>
      <c r="H130" s="24"/>
      <c r="I130" s="24"/>
      <c r="J130" s="24"/>
      <c r="K130" s="84"/>
      <c r="L130" s="108"/>
    </row>
    <row r="131" spans="1:12" ht="15" x14ac:dyDescent="0.25">
      <c r="A131" s="19"/>
      <c r="B131" s="20"/>
      <c r="C131" s="21"/>
      <c r="D131" s="22"/>
      <c r="E131" s="23"/>
      <c r="F131" s="24"/>
      <c r="G131" s="24"/>
      <c r="H131" s="24"/>
      <c r="I131" s="24"/>
      <c r="J131" s="24"/>
      <c r="K131" s="84"/>
      <c r="L131" s="108"/>
    </row>
    <row r="132" spans="1:12" ht="15" x14ac:dyDescent="0.25">
      <c r="A132" s="19"/>
      <c r="B132" s="20"/>
      <c r="C132" s="21"/>
      <c r="D132" s="22"/>
      <c r="E132" s="23"/>
      <c r="F132" s="24"/>
      <c r="G132" s="24"/>
      <c r="H132" s="24"/>
      <c r="I132" s="24"/>
      <c r="J132" s="24"/>
      <c r="K132" s="84"/>
      <c r="L132" s="108"/>
    </row>
    <row r="133" spans="1:12" ht="15" x14ac:dyDescent="0.25">
      <c r="A133" s="26"/>
      <c r="B133" s="27"/>
      <c r="C133" s="28"/>
      <c r="D133" s="29" t="s">
        <v>27</v>
      </c>
      <c r="E133" s="30"/>
      <c r="F133" s="31">
        <f>SUM(F126:F132)</f>
        <v>0</v>
      </c>
      <c r="G133" s="31">
        <f t="shared" ref="G133:L133" si="27">SUM(G126:G132)</f>
        <v>0</v>
      </c>
      <c r="H133" s="31">
        <f t="shared" si="27"/>
        <v>0</v>
      </c>
      <c r="I133" s="31">
        <f t="shared" si="27"/>
        <v>0</v>
      </c>
      <c r="J133" s="31">
        <f t="shared" si="27"/>
        <v>0</v>
      </c>
      <c r="K133" s="85"/>
      <c r="L133" s="109">
        <f t="shared" si="27"/>
        <v>0</v>
      </c>
    </row>
    <row r="134" spans="1:12" ht="25.5" x14ac:dyDescent="0.25">
      <c r="A134" s="32">
        <v>1</v>
      </c>
      <c r="B134" s="33">
        <v>5</v>
      </c>
      <c r="C134" s="34" t="s">
        <v>93</v>
      </c>
      <c r="D134" s="25" t="s">
        <v>29</v>
      </c>
      <c r="E134" s="149" t="s">
        <v>45</v>
      </c>
      <c r="F134" s="66">
        <v>60</v>
      </c>
      <c r="G134" s="67">
        <v>0.5</v>
      </c>
      <c r="H134" s="67">
        <v>0.1</v>
      </c>
      <c r="I134" s="67">
        <v>1.5</v>
      </c>
      <c r="J134" s="67">
        <v>8.5</v>
      </c>
      <c r="K134" s="84" t="s">
        <v>38</v>
      </c>
      <c r="L134" s="108"/>
    </row>
    <row r="135" spans="1:12" ht="15" x14ac:dyDescent="0.25">
      <c r="A135" s="19"/>
      <c r="B135" s="20"/>
      <c r="C135" s="21"/>
      <c r="D135" s="25" t="s">
        <v>30</v>
      </c>
      <c r="E135" s="54" t="s">
        <v>63</v>
      </c>
      <c r="F135" s="66">
        <v>250</v>
      </c>
      <c r="G135" s="67">
        <v>2</v>
      </c>
      <c r="H135" s="67">
        <v>5.75</v>
      </c>
      <c r="I135" s="67">
        <v>14</v>
      </c>
      <c r="J135" s="67">
        <v>166.43</v>
      </c>
      <c r="K135" s="87" t="s">
        <v>67</v>
      </c>
      <c r="L135" s="108"/>
    </row>
    <row r="136" spans="1:12" ht="15" x14ac:dyDescent="0.25">
      <c r="A136" s="19"/>
      <c r="B136" s="20"/>
      <c r="C136" s="21"/>
      <c r="D136" s="25" t="s">
        <v>31</v>
      </c>
      <c r="E136" s="64" t="s">
        <v>88</v>
      </c>
      <c r="F136" s="66">
        <v>230</v>
      </c>
      <c r="G136" s="67">
        <v>19.399999999999999</v>
      </c>
      <c r="H136" s="67">
        <v>22.3</v>
      </c>
      <c r="I136" s="67">
        <v>44.74</v>
      </c>
      <c r="J136" s="67">
        <v>459.6</v>
      </c>
      <c r="K136" s="87">
        <v>436</v>
      </c>
      <c r="L136" s="108"/>
    </row>
    <row r="137" spans="1:12" ht="15" x14ac:dyDescent="0.25">
      <c r="A137" s="19"/>
      <c r="B137" s="20"/>
      <c r="C137" s="21"/>
      <c r="D137" s="25" t="s">
        <v>32</v>
      </c>
      <c r="E137" s="54" t="s">
        <v>65</v>
      </c>
      <c r="F137" s="67">
        <v>200</v>
      </c>
      <c r="G137" s="67">
        <v>0.16</v>
      </c>
      <c r="H137" s="67">
        <v>0.16</v>
      </c>
      <c r="I137" s="67">
        <v>23.88</v>
      </c>
      <c r="J137" s="67">
        <v>97.6</v>
      </c>
      <c r="K137" s="87">
        <v>342</v>
      </c>
      <c r="L137" s="108"/>
    </row>
    <row r="138" spans="1:12" ht="15" x14ac:dyDescent="0.25">
      <c r="A138" s="19"/>
      <c r="B138" s="20"/>
      <c r="C138" s="21"/>
      <c r="D138" s="25" t="s">
        <v>33</v>
      </c>
      <c r="E138" s="54" t="s">
        <v>66</v>
      </c>
      <c r="F138" s="67">
        <v>50</v>
      </c>
      <c r="G138" s="67">
        <v>4.18</v>
      </c>
      <c r="H138" s="67">
        <v>1.6</v>
      </c>
      <c r="I138" s="67">
        <v>22.43</v>
      </c>
      <c r="J138" s="67">
        <v>145</v>
      </c>
      <c r="K138" s="87">
        <v>415</v>
      </c>
      <c r="L138" s="108"/>
    </row>
    <row r="139" spans="1:12" ht="15" x14ac:dyDescent="0.25">
      <c r="A139" s="19"/>
      <c r="B139" s="20"/>
      <c r="C139" s="21"/>
      <c r="D139" s="25" t="s">
        <v>34</v>
      </c>
      <c r="E139" s="54" t="s">
        <v>43</v>
      </c>
      <c r="F139" s="67">
        <v>50</v>
      </c>
      <c r="G139" s="67">
        <v>2.5</v>
      </c>
      <c r="H139" s="67">
        <v>0.5</v>
      </c>
      <c r="I139" s="67">
        <v>22.8</v>
      </c>
      <c r="J139" s="67">
        <v>105</v>
      </c>
      <c r="K139" s="87" t="s">
        <v>44</v>
      </c>
      <c r="L139" s="108"/>
    </row>
    <row r="140" spans="1:12" ht="15" x14ac:dyDescent="0.25">
      <c r="A140" s="19"/>
      <c r="B140" s="20"/>
      <c r="C140" s="21"/>
      <c r="D140" s="25" t="s">
        <v>35</v>
      </c>
      <c r="E140" s="62" t="s">
        <v>89</v>
      </c>
      <c r="F140" s="67">
        <v>15</v>
      </c>
      <c r="G140" s="67">
        <v>0.6</v>
      </c>
      <c r="H140" s="67">
        <v>0.08</v>
      </c>
      <c r="I140" s="67">
        <v>4.9000000000000004</v>
      </c>
      <c r="J140" s="67">
        <v>23.5</v>
      </c>
      <c r="K140" s="87">
        <v>551</v>
      </c>
      <c r="L140" s="108"/>
    </row>
    <row r="141" spans="1:12" ht="15" x14ac:dyDescent="0.25">
      <c r="A141" s="19"/>
      <c r="B141" s="20"/>
      <c r="C141" s="21"/>
      <c r="D141" s="22"/>
      <c r="E141" s="64" t="s">
        <v>95</v>
      </c>
      <c r="F141" s="66">
        <v>110</v>
      </c>
      <c r="G141" s="67">
        <v>6.87</v>
      </c>
      <c r="H141" s="67">
        <v>15.92</v>
      </c>
      <c r="I141" s="67">
        <v>11.5</v>
      </c>
      <c r="J141" s="67">
        <v>202.7</v>
      </c>
      <c r="K141" s="84"/>
      <c r="L141" s="108"/>
    </row>
    <row r="142" spans="1:12" ht="15.75" x14ac:dyDescent="0.25">
      <c r="A142" s="19"/>
      <c r="B142" s="20"/>
      <c r="C142" s="21"/>
      <c r="D142" s="22"/>
      <c r="E142" s="118" t="s">
        <v>39</v>
      </c>
      <c r="F142" s="119">
        <v>180</v>
      </c>
      <c r="G142" s="120">
        <v>6.36</v>
      </c>
      <c r="H142" s="125">
        <v>6.6</v>
      </c>
      <c r="I142" s="125">
        <v>39.24</v>
      </c>
      <c r="J142" s="125">
        <v>242.4</v>
      </c>
      <c r="K142" s="84"/>
      <c r="L142" s="108"/>
    </row>
    <row r="143" spans="1:12" ht="15" x14ac:dyDescent="0.25">
      <c r="A143" s="26"/>
      <c r="B143" s="27"/>
      <c r="C143" s="28"/>
      <c r="D143" s="29" t="s">
        <v>27</v>
      </c>
      <c r="E143" s="30"/>
      <c r="F143" s="31">
        <f>SUM(F134:F142)</f>
        <v>1145</v>
      </c>
      <c r="G143" s="31">
        <f t="shared" ref="G143:J143" si="28">SUM(G134:G142)</f>
        <v>42.57</v>
      </c>
      <c r="H143" s="31">
        <f t="shared" si="28"/>
        <v>53.01</v>
      </c>
      <c r="I143" s="31">
        <f t="shared" si="28"/>
        <v>184.99000000000004</v>
      </c>
      <c r="J143" s="31">
        <f t="shared" si="28"/>
        <v>1450.73</v>
      </c>
      <c r="K143" s="85"/>
      <c r="L143" s="109">
        <f t="shared" ref="L143" si="29">SUM(L134:L142)</f>
        <v>0</v>
      </c>
    </row>
    <row r="144" spans="1:12" ht="18" customHeight="1" thickBot="1" x14ac:dyDescent="0.25">
      <c r="A144" s="35">
        <v>1</v>
      </c>
      <c r="B144" s="36">
        <v>5</v>
      </c>
      <c r="C144" s="139" t="s">
        <v>36</v>
      </c>
      <c r="D144" s="145"/>
      <c r="E144" s="37"/>
      <c r="F144" s="38">
        <f>F100+F143</f>
        <v>1145</v>
      </c>
      <c r="G144" s="38">
        <f t="shared" ref="G144:J144" si="30">G100+G143</f>
        <v>42.57</v>
      </c>
      <c r="H144" s="38">
        <f t="shared" si="30"/>
        <v>53.01</v>
      </c>
      <c r="I144" s="38">
        <f t="shared" si="30"/>
        <v>184.99000000000004</v>
      </c>
      <c r="J144" s="38">
        <f t="shared" si="30"/>
        <v>1450.73</v>
      </c>
      <c r="K144" s="88"/>
      <c r="L144" s="110">
        <f t="shared" ref="L144" si="31">L100+L143</f>
        <v>0</v>
      </c>
    </row>
    <row r="145" spans="1:12" ht="25.5" x14ac:dyDescent="0.25">
      <c r="A145" s="32">
        <f>A104</f>
        <v>1</v>
      </c>
      <c r="B145" s="33">
        <v>5</v>
      </c>
      <c r="C145" s="34" t="s">
        <v>91</v>
      </c>
      <c r="D145" s="25" t="s">
        <v>29</v>
      </c>
      <c r="E145" s="149" t="s">
        <v>45</v>
      </c>
      <c r="F145" s="66">
        <v>60</v>
      </c>
      <c r="G145" s="67">
        <v>0.5</v>
      </c>
      <c r="H145" s="67">
        <v>0.1</v>
      </c>
      <c r="I145" s="67">
        <v>1.5</v>
      </c>
      <c r="J145" s="67">
        <v>8.5</v>
      </c>
      <c r="K145" s="84" t="s">
        <v>38</v>
      </c>
      <c r="L145" s="108"/>
    </row>
    <row r="146" spans="1:12" ht="15" x14ac:dyDescent="0.25">
      <c r="A146" s="19"/>
      <c r="B146" s="20"/>
      <c r="C146" s="21"/>
      <c r="D146" s="25" t="s">
        <v>30</v>
      </c>
      <c r="E146" s="54" t="s">
        <v>63</v>
      </c>
      <c r="F146" s="66">
        <v>250</v>
      </c>
      <c r="G146" s="67">
        <v>2</v>
      </c>
      <c r="H146" s="67">
        <v>5.75</v>
      </c>
      <c r="I146" s="67">
        <v>14</v>
      </c>
      <c r="J146" s="67">
        <v>166.43</v>
      </c>
      <c r="K146" s="94" t="s">
        <v>67</v>
      </c>
      <c r="L146" s="108"/>
    </row>
    <row r="147" spans="1:12" ht="15" x14ac:dyDescent="0.25">
      <c r="A147" s="19"/>
      <c r="B147" s="20"/>
      <c r="C147" s="21"/>
      <c r="D147" s="25" t="s">
        <v>31</v>
      </c>
      <c r="E147" s="64" t="s">
        <v>95</v>
      </c>
      <c r="F147" s="66">
        <v>110</v>
      </c>
      <c r="G147" s="67">
        <v>6.87</v>
      </c>
      <c r="H147" s="67">
        <v>15.92</v>
      </c>
      <c r="I147" s="67">
        <v>11.5</v>
      </c>
      <c r="J147" s="67">
        <v>202.7</v>
      </c>
      <c r="K147" s="94">
        <v>279</v>
      </c>
      <c r="L147" s="108"/>
    </row>
    <row r="148" spans="1:12" ht="15.75" x14ac:dyDescent="0.25">
      <c r="A148" s="19"/>
      <c r="B148" s="20"/>
      <c r="C148" s="21"/>
      <c r="D148" s="25" t="s">
        <v>32</v>
      </c>
      <c r="E148" s="118" t="s">
        <v>39</v>
      </c>
      <c r="F148" s="119">
        <v>180</v>
      </c>
      <c r="G148" s="120">
        <v>6.36</v>
      </c>
      <c r="H148" s="125">
        <v>6.6</v>
      </c>
      <c r="I148" s="125">
        <v>39.24</v>
      </c>
      <c r="J148" s="125">
        <v>242.4</v>
      </c>
      <c r="K148" s="132" t="s">
        <v>62</v>
      </c>
      <c r="L148" s="108"/>
    </row>
    <row r="149" spans="1:12" ht="15" x14ac:dyDescent="0.25">
      <c r="A149" s="19"/>
      <c r="B149" s="20"/>
      <c r="C149" s="21"/>
      <c r="D149" s="25" t="s">
        <v>33</v>
      </c>
      <c r="E149" s="54" t="s">
        <v>65</v>
      </c>
      <c r="F149" s="67">
        <v>200</v>
      </c>
      <c r="G149" s="67">
        <v>0.16</v>
      </c>
      <c r="H149" s="67">
        <v>0.16</v>
      </c>
      <c r="I149" s="67">
        <v>23.88</v>
      </c>
      <c r="J149" s="67">
        <v>97.6</v>
      </c>
      <c r="K149" s="94">
        <v>342</v>
      </c>
      <c r="L149" s="108"/>
    </row>
    <row r="150" spans="1:12" ht="15" x14ac:dyDescent="0.25">
      <c r="A150" s="19"/>
      <c r="B150" s="20"/>
      <c r="C150" s="21"/>
      <c r="D150" s="25" t="s">
        <v>34</v>
      </c>
      <c r="E150" s="54" t="s">
        <v>66</v>
      </c>
      <c r="F150" s="67">
        <v>50</v>
      </c>
      <c r="G150" s="67">
        <v>4.18</v>
      </c>
      <c r="H150" s="67">
        <v>1.6</v>
      </c>
      <c r="I150" s="67">
        <v>22.43</v>
      </c>
      <c r="J150" s="67">
        <v>145</v>
      </c>
      <c r="K150" s="94">
        <v>415</v>
      </c>
      <c r="L150" s="108"/>
    </row>
    <row r="151" spans="1:12" ht="15" x14ac:dyDescent="0.25">
      <c r="A151" s="19"/>
      <c r="B151" s="20"/>
      <c r="C151" s="21"/>
      <c r="D151" s="25" t="s">
        <v>35</v>
      </c>
      <c r="E151" s="54" t="s">
        <v>43</v>
      </c>
      <c r="F151" s="67">
        <v>50</v>
      </c>
      <c r="G151" s="67">
        <v>2.5</v>
      </c>
      <c r="H151" s="67">
        <v>0.5</v>
      </c>
      <c r="I151" s="67">
        <v>22.8</v>
      </c>
      <c r="J151" s="67">
        <v>105</v>
      </c>
      <c r="K151" s="94" t="s">
        <v>44</v>
      </c>
      <c r="L151" s="108"/>
    </row>
    <row r="152" spans="1:12" ht="15" x14ac:dyDescent="0.25">
      <c r="A152" s="19"/>
      <c r="B152" s="20"/>
      <c r="C152" s="21"/>
      <c r="D152" s="22"/>
      <c r="E152" s="62" t="s">
        <v>89</v>
      </c>
      <c r="F152" s="67">
        <v>15</v>
      </c>
      <c r="G152" s="67">
        <v>0.6</v>
      </c>
      <c r="H152" s="67">
        <v>0.08</v>
      </c>
      <c r="I152" s="67">
        <v>4.9000000000000004</v>
      </c>
      <c r="J152" s="67">
        <v>23.5</v>
      </c>
      <c r="K152" s="95">
        <v>551</v>
      </c>
      <c r="L152" s="108"/>
    </row>
    <row r="153" spans="1:12" ht="15" x14ac:dyDescent="0.25">
      <c r="A153" s="19"/>
      <c r="B153" s="20"/>
      <c r="C153" s="21"/>
      <c r="D153" s="22"/>
      <c r="E153" s="23"/>
      <c r="F153" s="24"/>
      <c r="G153" s="24"/>
      <c r="H153" s="24"/>
      <c r="I153" s="24"/>
      <c r="J153" s="24"/>
      <c r="K153" s="84"/>
      <c r="L153" s="108"/>
    </row>
    <row r="154" spans="1:12" ht="15" x14ac:dyDescent="0.25">
      <c r="A154" s="26"/>
      <c r="B154" s="27"/>
      <c r="C154" s="28"/>
      <c r="D154" s="29" t="s">
        <v>27</v>
      </c>
      <c r="E154" s="30"/>
      <c r="F154" s="31">
        <f>SUM(F145:F153)</f>
        <v>915</v>
      </c>
      <c r="G154" s="31">
        <f t="shared" ref="G154:J154" si="32">SUM(G145:G153)</f>
        <v>23.17</v>
      </c>
      <c r="H154" s="31">
        <f t="shared" si="32"/>
        <v>30.709999999999997</v>
      </c>
      <c r="I154" s="31">
        <f t="shared" si="32"/>
        <v>140.25000000000003</v>
      </c>
      <c r="J154" s="31">
        <f t="shared" si="32"/>
        <v>991.13</v>
      </c>
      <c r="K154" s="85"/>
      <c r="L154" s="109">
        <f t="shared" ref="L154" si="33">SUM(L145:L153)</f>
        <v>0</v>
      </c>
    </row>
    <row r="155" spans="1:12" ht="18" customHeight="1" thickBot="1" x14ac:dyDescent="0.25">
      <c r="A155" s="35">
        <f>A104</f>
        <v>1</v>
      </c>
      <c r="B155" s="36">
        <v>5</v>
      </c>
      <c r="C155" s="139" t="s">
        <v>36</v>
      </c>
      <c r="D155" s="145"/>
      <c r="E155" s="37"/>
      <c r="F155" s="38">
        <f>F133+F154</f>
        <v>915</v>
      </c>
      <c r="G155" s="38">
        <f t="shared" ref="G155:J155" si="34">G133+G154</f>
        <v>23.17</v>
      </c>
      <c r="H155" s="38">
        <f t="shared" si="34"/>
        <v>30.709999999999997</v>
      </c>
      <c r="I155" s="38">
        <f t="shared" si="34"/>
        <v>140.25000000000003</v>
      </c>
      <c r="J155" s="38">
        <f t="shared" si="34"/>
        <v>991.13</v>
      </c>
      <c r="K155" s="88"/>
      <c r="L155" s="110">
        <f t="shared" ref="L155" si="35">L111+L154</f>
        <v>0</v>
      </c>
    </row>
    <row r="156" spans="1:12" ht="15" x14ac:dyDescent="0.25">
      <c r="A156" s="32">
        <f>A104</f>
        <v>1</v>
      </c>
      <c r="B156" s="33">
        <v>6</v>
      </c>
      <c r="C156" s="124" t="s">
        <v>93</v>
      </c>
      <c r="D156" s="25" t="s">
        <v>29</v>
      </c>
      <c r="E156" s="57"/>
      <c r="F156" s="65"/>
      <c r="G156" s="69"/>
      <c r="H156" s="69"/>
      <c r="I156" s="69"/>
      <c r="J156" s="65"/>
      <c r="K156" s="90"/>
      <c r="L156" s="108"/>
    </row>
    <row r="157" spans="1:12" ht="15" x14ac:dyDescent="0.25">
      <c r="A157" s="19"/>
      <c r="B157" s="20"/>
      <c r="C157" s="21"/>
      <c r="D157" s="25" t="s">
        <v>30</v>
      </c>
      <c r="E157" s="54" t="s">
        <v>96</v>
      </c>
      <c r="F157" s="66">
        <v>250</v>
      </c>
      <c r="G157" s="67">
        <v>2.7</v>
      </c>
      <c r="H157" s="67">
        <v>4.5</v>
      </c>
      <c r="I157" s="67">
        <v>20.285</v>
      </c>
      <c r="J157" s="66">
        <v>135</v>
      </c>
      <c r="K157" s="87">
        <v>96</v>
      </c>
      <c r="L157" s="108"/>
    </row>
    <row r="158" spans="1:12" ht="15" x14ac:dyDescent="0.25">
      <c r="A158" s="19"/>
      <c r="B158" s="20"/>
      <c r="C158" s="21"/>
      <c r="D158" s="25" t="s">
        <v>31</v>
      </c>
      <c r="E158" s="54" t="s">
        <v>70</v>
      </c>
      <c r="F158" s="67">
        <v>100</v>
      </c>
      <c r="G158" s="67">
        <v>19</v>
      </c>
      <c r="H158" s="67">
        <v>17.3</v>
      </c>
      <c r="I158" s="67">
        <v>11.1</v>
      </c>
      <c r="J158" s="67">
        <v>289.01</v>
      </c>
      <c r="K158" s="87" t="s">
        <v>40</v>
      </c>
      <c r="L158" s="108"/>
    </row>
    <row r="159" spans="1:12" ht="15" x14ac:dyDescent="0.25">
      <c r="A159" s="19"/>
      <c r="B159" s="20"/>
      <c r="C159" s="21"/>
      <c r="D159" s="25" t="s">
        <v>32</v>
      </c>
      <c r="E159" s="54" t="s">
        <v>97</v>
      </c>
      <c r="F159" s="67">
        <v>180</v>
      </c>
      <c r="G159" s="67">
        <v>3.72</v>
      </c>
      <c r="H159" s="67">
        <v>7.2</v>
      </c>
      <c r="I159" s="67">
        <v>23.64</v>
      </c>
      <c r="J159" s="67">
        <v>174.96</v>
      </c>
      <c r="K159" s="87" t="s">
        <v>58</v>
      </c>
      <c r="L159" s="108"/>
    </row>
    <row r="160" spans="1:12" ht="15" x14ac:dyDescent="0.25">
      <c r="A160" s="19"/>
      <c r="B160" s="20"/>
      <c r="C160" s="21"/>
      <c r="D160" s="25" t="s">
        <v>33</v>
      </c>
      <c r="E160" s="54" t="s">
        <v>49</v>
      </c>
      <c r="F160" s="67">
        <v>200</v>
      </c>
      <c r="G160" s="67">
        <v>0.2</v>
      </c>
      <c r="H160" s="67">
        <v>0</v>
      </c>
      <c r="I160" s="67">
        <v>15</v>
      </c>
      <c r="J160" s="67">
        <v>58</v>
      </c>
      <c r="K160" s="87">
        <v>685</v>
      </c>
      <c r="L160" s="108"/>
    </row>
    <row r="161" spans="1:12" ht="15" x14ac:dyDescent="0.25">
      <c r="A161" s="19"/>
      <c r="B161" s="20"/>
      <c r="C161" s="21"/>
      <c r="D161" s="25" t="s">
        <v>34</v>
      </c>
      <c r="E161" s="54" t="s">
        <v>71</v>
      </c>
      <c r="F161" s="67">
        <v>50</v>
      </c>
      <c r="G161" s="67">
        <v>4.18</v>
      </c>
      <c r="H161" s="67">
        <v>1.6</v>
      </c>
      <c r="I161" s="67">
        <v>22.43</v>
      </c>
      <c r="J161" s="67">
        <v>145</v>
      </c>
      <c r="K161" s="87">
        <v>428</v>
      </c>
      <c r="L161" s="108"/>
    </row>
    <row r="162" spans="1:12" ht="15" x14ac:dyDescent="0.25">
      <c r="A162" s="19"/>
      <c r="B162" s="20"/>
      <c r="C162" s="21"/>
      <c r="D162" s="25" t="s">
        <v>35</v>
      </c>
      <c r="E162" s="54" t="s">
        <v>43</v>
      </c>
      <c r="F162" s="67">
        <v>50</v>
      </c>
      <c r="G162" s="67">
        <v>2.5</v>
      </c>
      <c r="H162" s="67">
        <v>0.5</v>
      </c>
      <c r="I162" s="67">
        <v>22.8</v>
      </c>
      <c r="J162" s="67">
        <v>105</v>
      </c>
      <c r="K162" s="87" t="s">
        <v>44</v>
      </c>
      <c r="L162" s="108"/>
    </row>
    <row r="163" spans="1:12" ht="15.75" x14ac:dyDescent="0.25">
      <c r="A163" s="19"/>
      <c r="B163" s="20"/>
      <c r="C163" s="21"/>
      <c r="D163" s="22"/>
      <c r="E163" s="122"/>
      <c r="F163" s="67"/>
      <c r="G163" s="67"/>
      <c r="H163" s="67"/>
      <c r="I163" s="67"/>
      <c r="J163" s="67"/>
      <c r="K163" s="84"/>
      <c r="L163" s="108"/>
    </row>
    <row r="164" spans="1:12" ht="15" x14ac:dyDescent="0.25">
      <c r="A164" s="19"/>
      <c r="B164" s="20"/>
      <c r="C164" s="21"/>
      <c r="D164" s="22"/>
      <c r="E164" s="54"/>
      <c r="F164" s="67"/>
      <c r="G164" s="67"/>
      <c r="H164" s="67"/>
      <c r="I164" s="67"/>
      <c r="J164" s="67"/>
      <c r="K164" s="84"/>
      <c r="L164" s="108"/>
    </row>
    <row r="165" spans="1:12" ht="15" x14ac:dyDescent="0.25">
      <c r="A165" s="26"/>
      <c r="B165" s="27"/>
      <c r="C165" s="28"/>
      <c r="D165" s="29" t="s">
        <v>27</v>
      </c>
      <c r="E165" s="135"/>
      <c r="F165" s="138">
        <f>SUM(F157:F164)</f>
        <v>830</v>
      </c>
      <c r="G165" s="136">
        <f>SUM(G157:G164)</f>
        <v>32.299999999999997</v>
      </c>
      <c r="H165" s="136">
        <f>SUM(H157:H164)</f>
        <v>31.1</v>
      </c>
      <c r="I165" s="136">
        <f>SUM(I157:I164)</f>
        <v>115.25500000000001</v>
      </c>
      <c r="J165" s="138">
        <f>SUM(J157:J164)</f>
        <v>906.97</v>
      </c>
      <c r="K165" s="137"/>
      <c r="L165" s="109">
        <f t="shared" ref="L165" si="36">SUM(L156:L164)</f>
        <v>0</v>
      </c>
    </row>
    <row r="166" spans="1:12" ht="21.75" customHeight="1" thickBot="1" x14ac:dyDescent="0.3">
      <c r="A166" s="35">
        <f>A104</f>
        <v>1</v>
      </c>
      <c r="B166" s="36">
        <v>6</v>
      </c>
      <c r="C166" s="139" t="s">
        <v>36</v>
      </c>
      <c r="D166" s="145"/>
      <c r="E166" s="37"/>
      <c r="F166" s="138">
        <v>830</v>
      </c>
      <c r="G166" s="38">
        <v>32.299999999999997</v>
      </c>
      <c r="H166" s="38">
        <v>31.1</v>
      </c>
      <c r="I166" s="38">
        <v>115.26</v>
      </c>
      <c r="J166" s="123">
        <v>907</v>
      </c>
      <c r="K166" s="88"/>
      <c r="L166" s="110">
        <f t="shared" ref="L166" si="37">L111+L165</f>
        <v>0</v>
      </c>
    </row>
    <row r="167" spans="1:12" ht="15" x14ac:dyDescent="0.25">
      <c r="A167" s="32">
        <f>A115</f>
        <v>1</v>
      </c>
      <c r="B167" s="33">
        <v>6</v>
      </c>
      <c r="C167" s="124" t="s">
        <v>105</v>
      </c>
      <c r="D167" s="25" t="s">
        <v>29</v>
      </c>
      <c r="E167" s="57"/>
      <c r="F167" s="65"/>
      <c r="G167" s="69"/>
      <c r="H167" s="69"/>
      <c r="I167" s="69"/>
      <c r="J167" s="65"/>
      <c r="K167" s="90"/>
      <c r="L167" s="108"/>
    </row>
    <row r="168" spans="1:12" ht="15" x14ac:dyDescent="0.25">
      <c r="A168" s="19"/>
      <c r="B168" s="20"/>
      <c r="C168" s="21"/>
      <c r="D168" s="25" t="s">
        <v>30</v>
      </c>
      <c r="E168" s="54" t="s">
        <v>96</v>
      </c>
      <c r="F168" s="66">
        <v>250</v>
      </c>
      <c r="G168" s="67">
        <v>2.7</v>
      </c>
      <c r="H168" s="67">
        <v>4.5</v>
      </c>
      <c r="I168" s="67">
        <v>20.285</v>
      </c>
      <c r="J168" s="66">
        <v>135</v>
      </c>
      <c r="K168" s="87">
        <v>96</v>
      </c>
      <c r="L168" s="108"/>
    </row>
    <row r="169" spans="1:12" ht="15.75" x14ac:dyDescent="0.25">
      <c r="A169" s="19"/>
      <c r="B169" s="20"/>
      <c r="C169" s="21"/>
      <c r="D169" s="25" t="s">
        <v>31</v>
      </c>
      <c r="E169" s="122" t="s">
        <v>104</v>
      </c>
      <c r="F169" s="67">
        <v>100</v>
      </c>
      <c r="G169" s="67">
        <v>12</v>
      </c>
      <c r="H169" s="67">
        <v>15.5</v>
      </c>
      <c r="I169" s="67">
        <v>0</v>
      </c>
      <c r="J169" s="67">
        <v>180</v>
      </c>
      <c r="K169" s="87" t="s">
        <v>40</v>
      </c>
      <c r="L169" s="108"/>
    </row>
    <row r="170" spans="1:12" ht="15" x14ac:dyDescent="0.25">
      <c r="A170" s="19"/>
      <c r="B170" s="20"/>
      <c r="C170" s="21"/>
      <c r="D170" s="25" t="s">
        <v>32</v>
      </c>
      <c r="E170" s="54" t="s">
        <v>97</v>
      </c>
      <c r="F170" s="67">
        <v>180</v>
      </c>
      <c r="G170" s="67">
        <v>3.72</v>
      </c>
      <c r="H170" s="67">
        <v>7.2</v>
      </c>
      <c r="I170" s="67">
        <v>23.64</v>
      </c>
      <c r="J170" s="67">
        <v>174.96</v>
      </c>
      <c r="K170" s="87" t="s">
        <v>58</v>
      </c>
      <c r="L170" s="108"/>
    </row>
    <row r="171" spans="1:12" ht="15" x14ac:dyDescent="0.25">
      <c r="A171" s="19"/>
      <c r="B171" s="20"/>
      <c r="C171" s="21"/>
      <c r="D171" s="25" t="s">
        <v>33</v>
      </c>
      <c r="E171" s="54" t="s">
        <v>49</v>
      </c>
      <c r="F171" s="67">
        <v>200</v>
      </c>
      <c r="G171" s="67">
        <v>0.2</v>
      </c>
      <c r="H171" s="67">
        <v>0</v>
      </c>
      <c r="I171" s="67">
        <v>15</v>
      </c>
      <c r="J171" s="67">
        <v>58</v>
      </c>
      <c r="K171" s="87">
        <v>685</v>
      </c>
      <c r="L171" s="108"/>
    </row>
    <row r="172" spans="1:12" ht="15" x14ac:dyDescent="0.25">
      <c r="A172" s="19"/>
      <c r="B172" s="20"/>
      <c r="C172" s="21"/>
      <c r="D172" s="25" t="s">
        <v>34</v>
      </c>
      <c r="E172" s="54" t="s">
        <v>71</v>
      </c>
      <c r="F172" s="67">
        <v>50</v>
      </c>
      <c r="G172" s="67">
        <v>4.18</v>
      </c>
      <c r="H172" s="67">
        <v>1.6</v>
      </c>
      <c r="I172" s="67">
        <v>22.43</v>
      </c>
      <c r="J172" s="67">
        <v>145</v>
      </c>
      <c r="K172" s="87">
        <v>428</v>
      </c>
      <c r="L172" s="108"/>
    </row>
    <row r="173" spans="1:12" ht="15" x14ac:dyDescent="0.25">
      <c r="A173" s="19"/>
      <c r="B173" s="20"/>
      <c r="C173" s="21"/>
      <c r="D173" s="25" t="s">
        <v>35</v>
      </c>
      <c r="E173" s="54" t="s">
        <v>43</v>
      </c>
      <c r="F173" s="67">
        <v>50</v>
      </c>
      <c r="G173" s="67">
        <v>2.5</v>
      </c>
      <c r="H173" s="67">
        <v>0.5</v>
      </c>
      <c r="I173" s="67">
        <v>22.8</v>
      </c>
      <c r="J173" s="67">
        <v>105</v>
      </c>
      <c r="K173" s="87" t="s">
        <v>44</v>
      </c>
      <c r="L173" s="108"/>
    </row>
    <row r="174" spans="1:12" ht="15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84"/>
      <c r="L174" s="108"/>
    </row>
    <row r="175" spans="1:12" ht="15" x14ac:dyDescent="0.25">
      <c r="A175" s="19"/>
      <c r="B175" s="20"/>
      <c r="C175" s="21"/>
      <c r="D175" s="22"/>
      <c r="E175" s="23"/>
      <c r="F175" s="24"/>
      <c r="G175" s="24"/>
      <c r="H175" s="24"/>
      <c r="I175" s="24"/>
      <c r="J175" s="24"/>
      <c r="K175" s="84"/>
      <c r="L175" s="108"/>
    </row>
    <row r="176" spans="1:12" ht="15" x14ac:dyDescent="0.25">
      <c r="A176" s="26"/>
      <c r="B176" s="27"/>
      <c r="C176" s="28"/>
      <c r="D176" s="29" t="s">
        <v>27</v>
      </c>
      <c r="E176" s="30"/>
      <c r="F176" s="31">
        <f>SUM(F167:F175)</f>
        <v>830</v>
      </c>
      <c r="G176" s="31">
        <f t="shared" ref="G176:J177" si="38">SUM(G167:G175)</f>
        <v>25.299999999999997</v>
      </c>
      <c r="H176" s="31">
        <f t="shared" si="38"/>
        <v>29.3</v>
      </c>
      <c r="I176" s="31">
        <f t="shared" si="38"/>
        <v>104.15499999999999</v>
      </c>
      <c r="J176" s="31">
        <f t="shared" si="38"/>
        <v>797.96</v>
      </c>
      <c r="K176" s="85"/>
      <c r="L176" s="109">
        <f t="shared" ref="L176" si="39">SUM(L167:L175)</f>
        <v>0</v>
      </c>
    </row>
    <row r="177" spans="1:12" ht="21.75" customHeight="1" thickBot="1" x14ac:dyDescent="0.25">
      <c r="A177" s="35">
        <f>A115</f>
        <v>1</v>
      </c>
      <c r="B177" s="36">
        <v>6</v>
      </c>
      <c r="C177" s="139" t="s">
        <v>36</v>
      </c>
      <c r="D177" s="145"/>
      <c r="E177" s="37"/>
      <c r="F177" s="38">
        <v>830</v>
      </c>
      <c r="G177" s="38">
        <v>25.3</v>
      </c>
      <c r="H177" s="38">
        <v>29.3</v>
      </c>
      <c r="I177" s="38">
        <v>104.16</v>
      </c>
      <c r="J177" s="38">
        <v>797.96</v>
      </c>
      <c r="K177" s="88"/>
      <c r="L177" s="110">
        <f t="shared" ref="L177" si="40">L122+L176</f>
        <v>0</v>
      </c>
    </row>
    <row r="178" spans="1:12" ht="15" x14ac:dyDescent="0.25">
      <c r="A178" s="13">
        <v>2</v>
      </c>
      <c r="B178" s="14">
        <v>1</v>
      </c>
      <c r="C178" s="15" t="s">
        <v>22</v>
      </c>
      <c r="D178" s="16" t="s">
        <v>23</v>
      </c>
      <c r="E178" s="17"/>
      <c r="F178" s="18"/>
      <c r="G178" s="18"/>
      <c r="H178" s="18"/>
      <c r="I178" s="18"/>
      <c r="J178" s="18"/>
      <c r="K178" s="89"/>
      <c r="L178" s="107"/>
    </row>
    <row r="179" spans="1:12" ht="15" x14ac:dyDescent="0.25">
      <c r="A179" s="19"/>
      <c r="B179" s="20"/>
      <c r="C179" s="21"/>
      <c r="D179" s="22"/>
      <c r="E179" s="23"/>
      <c r="F179" s="24"/>
      <c r="G179" s="24"/>
      <c r="H179" s="24"/>
      <c r="I179" s="24"/>
      <c r="J179" s="24"/>
      <c r="K179" s="84"/>
      <c r="L179" s="108"/>
    </row>
    <row r="180" spans="1:12" ht="15" x14ac:dyDescent="0.25">
      <c r="A180" s="19"/>
      <c r="B180" s="20"/>
      <c r="C180" s="21"/>
      <c r="D180" s="25" t="s">
        <v>24</v>
      </c>
      <c r="E180" s="23"/>
      <c r="F180" s="24"/>
      <c r="G180" s="24"/>
      <c r="H180" s="24"/>
      <c r="I180" s="24"/>
      <c r="J180" s="24"/>
      <c r="K180" s="84"/>
      <c r="L180" s="108"/>
    </row>
    <row r="181" spans="1:12" ht="15" x14ac:dyDescent="0.25">
      <c r="A181" s="19"/>
      <c r="B181" s="20"/>
      <c r="C181" s="21"/>
      <c r="D181" s="25" t="s">
        <v>25</v>
      </c>
      <c r="E181" s="23"/>
      <c r="F181" s="24"/>
      <c r="G181" s="24"/>
      <c r="H181" s="24"/>
      <c r="I181" s="24"/>
      <c r="J181" s="24"/>
      <c r="K181" s="84"/>
      <c r="L181" s="108"/>
    </row>
    <row r="182" spans="1:12" ht="15" x14ac:dyDescent="0.25">
      <c r="A182" s="19"/>
      <c r="B182" s="20"/>
      <c r="C182" s="21"/>
      <c r="D182" s="25" t="s">
        <v>26</v>
      </c>
      <c r="E182" s="23"/>
      <c r="F182" s="24"/>
      <c r="G182" s="24"/>
      <c r="H182" s="24"/>
      <c r="I182" s="24"/>
      <c r="J182" s="24"/>
      <c r="K182" s="84"/>
      <c r="L182" s="108"/>
    </row>
    <row r="183" spans="1:12" ht="15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84"/>
      <c r="L183" s="108"/>
    </row>
    <row r="184" spans="1:12" ht="15" x14ac:dyDescent="0.25">
      <c r="A184" s="19"/>
      <c r="B184" s="20"/>
      <c r="C184" s="21"/>
      <c r="D184" s="22"/>
      <c r="E184" s="23"/>
      <c r="F184" s="24"/>
      <c r="G184" s="24"/>
      <c r="H184" s="24"/>
      <c r="I184" s="24"/>
      <c r="J184" s="24"/>
      <c r="K184" s="84"/>
      <c r="L184" s="108"/>
    </row>
    <row r="185" spans="1:12" ht="15" x14ac:dyDescent="0.25">
      <c r="A185" s="26"/>
      <c r="B185" s="27"/>
      <c r="C185" s="28"/>
      <c r="D185" s="29" t="s">
        <v>27</v>
      </c>
      <c r="E185" s="30"/>
      <c r="F185" s="31">
        <f>SUM(F178:F184)</f>
        <v>0</v>
      </c>
      <c r="G185" s="31">
        <f t="shared" ref="G185:J185" si="41">SUM(G178:G184)</f>
        <v>0</v>
      </c>
      <c r="H185" s="31">
        <f t="shared" si="41"/>
        <v>0</v>
      </c>
      <c r="I185" s="31">
        <f t="shared" si="41"/>
        <v>0</v>
      </c>
      <c r="J185" s="31">
        <f t="shared" si="41"/>
        <v>0</v>
      </c>
      <c r="K185" s="85"/>
      <c r="L185" s="109">
        <f t="shared" ref="L185" si="42">SUM(L178:L184)</f>
        <v>0</v>
      </c>
    </row>
    <row r="186" spans="1:12" ht="15" x14ac:dyDescent="0.25">
      <c r="A186" s="32">
        <v>2</v>
      </c>
      <c r="B186" s="33">
        <v>1</v>
      </c>
      <c r="C186" s="34" t="s">
        <v>93</v>
      </c>
      <c r="D186" s="25" t="s">
        <v>29</v>
      </c>
      <c r="E186" s="23"/>
      <c r="F186" s="24"/>
      <c r="G186" s="24"/>
      <c r="H186" s="24"/>
      <c r="I186" s="24"/>
      <c r="J186" s="24"/>
      <c r="K186" s="84"/>
      <c r="L186" s="108"/>
    </row>
    <row r="187" spans="1:12" ht="15" x14ac:dyDescent="0.25">
      <c r="A187" s="19"/>
      <c r="B187" s="20"/>
      <c r="C187" s="21"/>
      <c r="D187" s="25" t="s">
        <v>30</v>
      </c>
      <c r="E187" s="54" t="s">
        <v>106</v>
      </c>
      <c r="F187" s="66">
        <v>250</v>
      </c>
      <c r="G187" s="67">
        <v>2.46</v>
      </c>
      <c r="H187" s="67">
        <v>3.39</v>
      </c>
      <c r="I187" s="78">
        <v>12.9</v>
      </c>
      <c r="J187" s="66">
        <v>110</v>
      </c>
      <c r="K187" s="84">
        <v>101</v>
      </c>
      <c r="L187" s="108"/>
    </row>
    <row r="188" spans="1:12" ht="25.5" x14ac:dyDescent="0.25">
      <c r="A188" s="19"/>
      <c r="B188" s="20"/>
      <c r="C188" s="21"/>
      <c r="D188" s="25" t="s">
        <v>31</v>
      </c>
      <c r="E188" s="64" t="s">
        <v>109</v>
      </c>
      <c r="F188" s="67">
        <v>100</v>
      </c>
      <c r="G188" s="67">
        <v>10.5</v>
      </c>
      <c r="H188" s="67">
        <v>15.3</v>
      </c>
      <c r="I188" s="78">
        <v>0</v>
      </c>
      <c r="J188" s="67">
        <v>127</v>
      </c>
      <c r="K188" s="84" t="s">
        <v>40</v>
      </c>
      <c r="L188" s="108"/>
    </row>
    <row r="189" spans="1:12" ht="15" x14ac:dyDescent="0.25">
      <c r="A189" s="19"/>
      <c r="B189" s="20"/>
      <c r="C189" s="21"/>
      <c r="D189" s="25" t="s">
        <v>32</v>
      </c>
      <c r="E189" s="54" t="s">
        <v>39</v>
      </c>
      <c r="F189" s="67">
        <v>180</v>
      </c>
      <c r="G189" s="67">
        <v>6.36</v>
      </c>
      <c r="H189" s="67">
        <v>6.6</v>
      </c>
      <c r="I189" s="78">
        <v>39.24</v>
      </c>
      <c r="J189" s="67">
        <v>242.4</v>
      </c>
      <c r="K189" s="84" t="s">
        <v>62</v>
      </c>
      <c r="L189" s="108"/>
    </row>
    <row r="190" spans="1:12" ht="15" x14ac:dyDescent="0.25">
      <c r="A190" s="19"/>
      <c r="B190" s="20"/>
      <c r="C190" s="21"/>
      <c r="D190" s="25" t="s">
        <v>33</v>
      </c>
      <c r="E190" s="54" t="s">
        <v>41</v>
      </c>
      <c r="F190" s="67">
        <v>200</v>
      </c>
      <c r="G190" s="67">
        <v>1</v>
      </c>
      <c r="H190" s="67">
        <v>0.2</v>
      </c>
      <c r="I190" s="78">
        <v>19</v>
      </c>
      <c r="J190" s="67">
        <v>86.6</v>
      </c>
      <c r="K190" s="84">
        <v>389</v>
      </c>
      <c r="L190" s="108"/>
    </row>
    <row r="191" spans="1:12" ht="15" x14ac:dyDescent="0.25">
      <c r="A191" s="19"/>
      <c r="B191" s="20"/>
      <c r="C191" s="21"/>
      <c r="D191" s="25" t="s">
        <v>34</v>
      </c>
      <c r="E191" s="54" t="s">
        <v>42</v>
      </c>
      <c r="F191" s="67">
        <v>25</v>
      </c>
      <c r="G191" s="67">
        <v>1.9750000000000001</v>
      </c>
      <c r="H191" s="67">
        <v>0.25</v>
      </c>
      <c r="I191" s="78">
        <v>12.074999999999999</v>
      </c>
      <c r="J191" s="67">
        <v>58.45</v>
      </c>
      <c r="K191" s="84" t="s">
        <v>44</v>
      </c>
      <c r="L191" s="108"/>
    </row>
    <row r="192" spans="1:12" ht="15" x14ac:dyDescent="0.25">
      <c r="A192" s="19"/>
      <c r="B192" s="20"/>
      <c r="C192" s="21"/>
      <c r="D192" s="25" t="s">
        <v>35</v>
      </c>
      <c r="E192" s="54" t="s">
        <v>43</v>
      </c>
      <c r="F192" s="67">
        <v>50</v>
      </c>
      <c r="G192" s="67">
        <v>2.5</v>
      </c>
      <c r="H192" s="67">
        <v>0.5</v>
      </c>
      <c r="I192" s="78">
        <v>22.8</v>
      </c>
      <c r="J192" s="67">
        <v>105</v>
      </c>
      <c r="K192" s="84" t="s">
        <v>44</v>
      </c>
      <c r="L192" s="108"/>
    </row>
    <row r="193" spans="1:12" ht="15" x14ac:dyDescent="0.25">
      <c r="A193" s="19"/>
      <c r="B193" s="20"/>
      <c r="C193" s="21"/>
      <c r="D193" s="22"/>
      <c r="E193" s="64"/>
      <c r="F193" s="67"/>
      <c r="G193" s="67"/>
      <c r="H193" s="67"/>
      <c r="I193" s="78"/>
      <c r="J193" s="67"/>
      <c r="K193" s="84"/>
      <c r="L193" s="108"/>
    </row>
    <row r="194" spans="1:12" ht="15" x14ac:dyDescent="0.25">
      <c r="A194" s="19"/>
      <c r="B194" s="20"/>
      <c r="C194" s="21"/>
      <c r="D194" s="22"/>
      <c r="E194" s="23"/>
      <c r="F194" s="24"/>
      <c r="G194" s="24"/>
      <c r="H194" s="24"/>
      <c r="I194" s="24"/>
      <c r="J194" s="24"/>
      <c r="K194" s="84"/>
      <c r="L194" s="108"/>
    </row>
    <row r="195" spans="1:12" ht="15" x14ac:dyDescent="0.25">
      <c r="A195" s="26"/>
      <c r="B195" s="27"/>
      <c r="C195" s="28"/>
      <c r="D195" s="29" t="s">
        <v>27</v>
      </c>
      <c r="E195" s="30"/>
      <c r="F195" s="31">
        <f>SUM(F186:F194)</f>
        <v>805</v>
      </c>
      <c r="G195" s="31">
        <f t="shared" ref="G195:J195" si="43">SUM(G186:G194)</f>
        <v>24.795000000000002</v>
      </c>
      <c r="H195" s="31">
        <f t="shared" si="43"/>
        <v>26.24</v>
      </c>
      <c r="I195" s="31">
        <f t="shared" si="43"/>
        <v>106.015</v>
      </c>
      <c r="J195" s="31">
        <f t="shared" si="43"/>
        <v>729.45</v>
      </c>
      <c r="K195" s="85"/>
      <c r="L195" s="109">
        <f t="shared" ref="L195" si="44">SUM(L186:L194)</f>
        <v>0</v>
      </c>
    </row>
    <row r="196" spans="1:12" ht="15.75" thickBot="1" x14ac:dyDescent="0.25">
      <c r="A196" s="35">
        <v>2</v>
      </c>
      <c r="B196" s="36">
        <v>1</v>
      </c>
      <c r="C196" s="139" t="s">
        <v>36</v>
      </c>
      <c r="D196" s="140"/>
      <c r="E196" s="37"/>
      <c r="F196" s="38">
        <f>F174+F195</f>
        <v>805</v>
      </c>
      <c r="G196" s="38">
        <f t="shared" ref="G196:J196" si="45">G174+G195</f>
        <v>24.795000000000002</v>
      </c>
      <c r="H196" s="38">
        <f t="shared" si="45"/>
        <v>26.24</v>
      </c>
      <c r="I196" s="38">
        <f t="shared" si="45"/>
        <v>106.015</v>
      </c>
      <c r="J196" s="38">
        <f t="shared" si="45"/>
        <v>729.45</v>
      </c>
      <c r="K196" s="88"/>
      <c r="L196" s="110">
        <f t="shared" ref="L196" si="46">L174+L195</f>
        <v>0</v>
      </c>
    </row>
    <row r="197" spans="1:12" ht="15" x14ac:dyDescent="0.25">
      <c r="A197" s="32">
        <f>A178</f>
        <v>2</v>
      </c>
      <c r="B197" s="33">
        <f>B178</f>
        <v>1</v>
      </c>
      <c r="C197" s="34" t="s">
        <v>91</v>
      </c>
      <c r="D197" s="25" t="s">
        <v>29</v>
      </c>
      <c r="E197" s="23"/>
      <c r="F197" s="24"/>
      <c r="G197" s="24"/>
      <c r="H197" s="24"/>
      <c r="I197" s="24"/>
      <c r="J197" s="24"/>
      <c r="K197" s="84"/>
      <c r="L197" s="108"/>
    </row>
    <row r="198" spans="1:12" ht="15" x14ac:dyDescent="0.25">
      <c r="A198" s="19"/>
      <c r="B198" s="20"/>
      <c r="C198" s="21"/>
      <c r="D198" s="25" t="s">
        <v>30</v>
      </c>
      <c r="E198" s="54" t="s">
        <v>106</v>
      </c>
      <c r="F198" s="66">
        <v>250</v>
      </c>
      <c r="G198" s="67">
        <v>13.2</v>
      </c>
      <c r="H198" s="67">
        <v>16.7</v>
      </c>
      <c r="I198" s="78">
        <v>8.9</v>
      </c>
      <c r="J198" s="67">
        <v>243.8</v>
      </c>
      <c r="K198" s="87">
        <v>101</v>
      </c>
      <c r="L198" s="108"/>
    </row>
    <row r="199" spans="1:12" ht="15" x14ac:dyDescent="0.25">
      <c r="A199" s="19"/>
      <c r="B199" s="20"/>
      <c r="C199" s="21"/>
      <c r="D199" s="25" t="s">
        <v>31</v>
      </c>
      <c r="E199" s="64" t="s">
        <v>108</v>
      </c>
      <c r="F199" s="67">
        <v>100</v>
      </c>
      <c r="G199" s="67">
        <v>15.455</v>
      </c>
      <c r="H199" s="67">
        <v>14</v>
      </c>
      <c r="I199" s="78">
        <v>5</v>
      </c>
      <c r="J199" s="67">
        <v>123.8</v>
      </c>
      <c r="K199" s="128" t="s">
        <v>40</v>
      </c>
      <c r="L199" s="108"/>
    </row>
    <row r="200" spans="1:12" ht="15" x14ac:dyDescent="0.25">
      <c r="A200" s="19"/>
      <c r="B200" s="20"/>
      <c r="C200" s="21"/>
      <c r="D200" s="25" t="s">
        <v>32</v>
      </c>
      <c r="E200" s="54" t="s">
        <v>39</v>
      </c>
      <c r="F200" s="67">
        <v>180</v>
      </c>
      <c r="G200" s="67">
        <v>6.36</v>
      </c>
      <c r="H200" s="67">
        <v>6.6</v>
      </c>
      <c r="I200" s="78">
        <v>39.24</v>
      </c>
      <c r="J200" s="67">
        <v>242.4</v>
      </c>
      <c r="K200" s="87" t="s">
        <v>62</v>
      </c>
      <c r="L200" s="108"/>
    </row>
    <row r="201" spans="1:12" ht="15" x14ac:dyDescent="0.25">
      <c r="A201" s="19"/>
      <c r="B201" s="20"/>
      <c r="C201" s="21"/>
      <c r="D201" s="25" t="s">
        <v>33</v>
      </c>
      <c r="E201" s="54" t="s">
        <v>41</v>
      </c>
      <c r="F201" s="67">
        <v>200</v>
      </c>
      <c r="G201" s="67">
        <v>1</v>
      </c>
      <c r="H201" s="67">
        <v>0.25</v>
      </c>
      <c r="I201" s="78">
        <v>19</v>
      </c>
      <c r="J201" s="67">
        <v>58.45</v>
      </c>
      <c r="K201" s="87">
        <v>389</v>
      </c>
      <c r="L201" s="108"/>
    </row>
    <row r="202" spans="1:12" ht="15" x14ac:dyDescent="0.25">
      <c r="A202" s="19"/>
      <c r="B202" s="20"/>
      <c r="C202" s="21"/>
      <c r="D202" s="25" t="s">
        <v>34</v>
      </c>
      <c r="E202" s="54" t="s">
        <v>42</v>
      </c>
      <c r="F202" s="67">
        <v>25</v>
      </c>
      <c r="G202" s="67">
        <v>1.9750000000000001</v>
      </c>
      <c r="H202" s="67">
        <v>0.25</v>
      </c>
      <c r="I202" s="78">
        <v>12.074999999999999</v>
      </c>
      <c r="J202" s="67">
        <v>58.45</v>
      </c>
      <c r="K202" s="87" t="s">
        <v>44</v>
      </c>
      <c r="L202" s="108"/>
    </row>
    <row r="203" spans="1:12" ht="15" x14ac:dyDescent="0.25">
      <c r="A203" s="19"/>
      <c r="B203" s="20"/>
      <c r="C203" s="21"/>
      <c r="D203" s="25" t="s">
        <v>35</v>
      </c>
      <c r="E203" s="54" t="s">
        <v>43</v>
      </c>
      <c r="F203" s="67">
        <v>50</v>
      </c>
      <c r="G203" s="67">
        <v>2.5</v>
      </c>
      <c r="H203" s="67">
        <v>0.5</v>
      </c>
      <c r="I203" s="78">
        <v>22.8</v>
      </c>
      <c r="J203" s="67">
        <v>105</v>
      </c>
      <c r="K203" s="87" t="s">
        <v>44</v>
      </c>
      <c r="L203" s="108"/>
    </row>
    <row r="204" spans="1:12" ht="15" x14ac:dyDescent="0.25">
      <c r="A204" s="19"/>
      <c r="B204" s="20"/>
      <c r="C204" s="21"/>
      <c r="D204" s="22"/>
      <c r="E204" s="23"/>
      <c r="F204" s="24"/>
      <c r="G204" s="24"/>
      <c r="H204" s="24"/>
      <c r="I204" s="24"/>
      <c r="J204" s="24"/>
      <c r="K204" s="84"/>
      <c r="L204" s="108"/>
    </row>
    <row r="205" spans="1:12" ht="15" x14ac:dyDescent="0.25">
      <c r="A205" s="19"/>
      <c r="B205" s="20"/>
      <c r="C205" s="21"/>
      <c r="D205" s="22"/>
      <c r="E205" s="23"/>
      <c r="F205" s="24"/>
      <c r="G205" s="24"/>
      <c r="H205" s="24"/>
      <c r="I205" s="24"/>
      <c r="J205" s="24"/>
      <c r="K205" s="84"/>
      <c r="L205" s="108"/>
    </row>
    <row r="206" spans="1:12" ht="15" x14ac:dyDescent="0.25">
      <c r="A206" s="26"/>
      <c r="B206" s="27"/>
      <c r="C206" s="28"/>
      <c r="D206" s="29" t="s">
        <v>27</v>
      </c>
      <c r="E206" s="30"/>
      <c r="F206" s="31">
        <f>SUM(F197:F205)</f>
        <v>805</v>
      </c>
      <c r="G206" s="31">
        <f t="shared" ref="G206:J206" si="47">SUM(G197:G205)</f>
        <v>40.49</v>
      </c>
      <c r="H206" s="31">
        <f t="shared" si="47"/>
        <v>38.299999999999997</v>
      </c>
      <c r="I206" s="31">
        <f t="shared" si="47"/>
        <v>107.015</v>
      </c>
      <c r="J206" s="31">
        <f t="shared" si="47"/>
        <v>831.90000000000009</v>
      </c>
      <c r="K206" s="85"/>
      <c r="L206" s="109">
        <f t="shared" ref="L206" si="48">SUM(L197:L205)</f>
        <v>0</v>
      </c>
    </row>
    <row r="207" spans="1:12" ht="15.75" thickBot="1" x14ac:dyDescent="0.25">
      <c r="A207" s="35">
        <f>A178</f>
        <v>2</v>
      </c>
      <c r="B207" s="36">
        <f>B178</f>
        <v>1</v>
      </c>
      <c r="C207" s="139" t="s">
        <v>36</v>
      </c>
      <c r="D207" s="140"/>
      <c r="E207" s="37"/>
      <c r="F207" s="38">
        <f>F185+F206</f>
        <v>805</v>
      </c>
      <c r="G207" s="38">
        <f t="shared" ref="G207:L207" si="49">G185+G206</f>
        <v>40.49</v>
      </c>
      <c r="H207" s="38">
        <f t="shared" si="49"/>
        <v>38.299999999999997</v>
      </c>
      <c r="I207" s="38">
        <f t="shared" si="49"/>
        <v>107.015</v>
      </c>
      <c r="J207" s="38">
        <f t="shared" si="49"/>
        <v>831.90000000000009</v>
      </c>
      <c r="K207" s="88"/>
      <c r="L207" s="110">
        <f t="shared" si="49"/>
        <v>0</v>
      </c>
    </row>
    <row r="208" spans="1:12" ht="15" x14ac:dyDescent="0.25">
      <c r="A208" s="19">
        <v>2</v>
      </c>
      <c r="B208" s="20">
        <v>2</v>
      </c>
      <c r="C208" s="15" t="s">
        <v>22</v>
      </c>
      <c r="D208" s="16" t="s">
        <v>23</v>
      </c>
      <c r="E208" s="17"/>
      <c r="F208" s="18"/>
      <c r="G208" s="18"/>
      <c r="H208" s="18"/>
      <c r="I208" s="18"/>
      <c r="J208" s="18"/>
      <c r="K208" s="89"/>
      <c r="L208" s="107"/>
    </row>
    <row r="209" spans="1:12" ht="15" x14ac:dyDescent="0.25">
      <c r="A209" s="19"/>
      <c r="B209" s="20"/>
      <c r="C209" s="21"/>
      <c r="D209" s="22"/>
      <c r="E209" s="23"/>
      <c r="F209" s="24"/>
      <c r="G209" s="24"/>
      <c r="H209" s="24"/>
      <c r="I209" s="24"/>
      <c r="J209" s="24"/>
      <c r="K209" s="84"/>
      <c r="L209" s="108"/>
    </row>
    <row r="210" spans="1:12" ht="15" x14ac:dyDescent="0.25">
      <c r="A210" s="19"/>
      <c r="B210" s="20"/>
      <c r="C210" s="21"/>
      <c r="D210" s="25" t="s">
        <v>24</v>
      </c>
      <c r="E210" s="23"/>
      <c r="F210" s="24"/>
      <c r="G210" s="24"/>
      <c r="H210" s="24"/>
      <c r="I210" s="24"/>
      <c r="J210" s="24"/>
      <c r="K210" s="84"/>
      <c r="L210" s="108"/>
    </row>
    <row r="211" spans="1:12" ht="15" x14ac:dyDescent="0.25">
      <c r="A211" s="19"/>
      <c r="B211" s="20"/>
      <c r="C211" s="21"/>
      <c r="D211" s="25" t="s">
        <v>25</v>
      </c>
      <c r="E211" s="23"/>
      <c r="F211" s="24"/>
      <c r="G211" s="24"/>
      <c r="H211" s="24"/>
      <c r="I211" s="24"/>
      <c r="J211" s="24"/>
      <c r="K211" s="84"/>
      <c r="L211" s="108"/>
    </row>
    <row r="212" spans="1:12" ht="15" x14ac:dyDescent="0.25">
      <c r="A212" s="19"/>
      <c r="B212" s="20"/>
      <c r="C212" s="21"/>
      <c r="D212" s="25" t="s">
        <v>26</v>
      </c>
      <c r="E212" s="23"/>
      <c r="F212" s="24"/>
      <c r="G212" s="24"/>
      <c r="H212" s="24"/>
      <c r="I212" s="24"/>
      <c r="J212" s="24"/>
      <c r="K212" s="84"/>
      <c r="L212" s="108"/>
    </row>
    <row r="213" spans="1:12" ht="15" x14ac:dyDescent="0.25">
      <c r="A213" s="19"/>
      <c r="B213" s="20"/>
      <c r="C213" s="21"/>
      <c r="D213" s="22"/>
      <c r="E213" s="23"/>
      <c r="F213" s="24"/>
      <c r="G213" s="24"/>
      <c r="H213" s="24"/>
      <c r="I213" s="24"/>
      <c r="J213" s="24"/>
      <c r="K213" s="84"/>
      <c r="L213" s="108"/>
    </row>
    <row r="214" spans="1:12" ht="15" x14ac:dyDescent="0.25">
      <c r="A214" s="19"/>
      <c r="B214" s="20"/>
      <c r="C214" s="21"/>
      <c r="D214" s="22"/>
      <c r="E214" s="23"/>
      <c r="F214" s="24"/>
      <c r="G214" s="24"/>
      <c r="H214" s="24"/>
      <c r="I214" s="24"/>
      <c r="J214" s="24"/>
      <c r="K214" s="84"/>
      <c r="L214" s="108"/>
    </row>
    <row r="215" spans="1:12" ht="15" x14ac:dyDescent="0.25">
      <c r="A215" s="26"/>
      <c r="B215" s="27"/>
      <c r="C215" s="28"/>
      <c r="D215" s="29" t="s">
        <v>27</v>
      </c>
      <c r="E215" s="30"/>
      <c r="F215" s="31">
        <f>SUM(F208:F214)</f>
        <v>0</v>
      </c>
      <c r="G215" s="31">
        <f t="shared" ref="G215:J215" si="50">SUM(G208:G214)</f>
        <v>0</v>
      </c>
      <c r="H215" s="31">
        <f t="shared" si="50"/>
        <v>0</v>
      </c>
      <c r="I215" s="31">
        <f t="shared" si="50"/>
        <v>0</v>
      </c>
      <c r="J215" s="31">
        <f t="shared" si="50"/>
        <v>0</v>
      </c>
      <c r="K215" s="85"/>
      <c r="L215" s="109">
        <f t="shared" ref="L215" si="51">SUM(L208:L214)</f>
        <v>0</v>
      </c>
    </row>
    <row r="216" spans="1:12" ht="15" x14ac:dyDescent="0.25">
      <c r="A216" s="32">
        <f>A197</f>
        <v>2</v>
      </c>
      <c r="B216" s="33">
        <v>2</v>
      </c>
      <c r="C216" s="34" t="s">
        <v>28</v>
      </c>
      <c r="D216" s="25" t="s">
        <v>29</v>
      </c>
      <c r="E216" s="23"/>
      <c r="F216" s="24"/>
      <c r="G216" s="24"/>
      <c r="H216" s="24"/>
      <c r="I216" s="24"/>
      <c r="J216" s="24"/>
      <c r="K216" s="84"/>
      <c r="L216" s="108"/>
    </row>
    <row r="217" spans="1:12" ht="15" x14ac:dyDescent="0.25">
      <c r="A217" s="19"/>
      <c r="B217" s="20"/>
      <c r="C217" s="21"/>
      <c r="D217" s="25" t="s">
        <v>30</v>
      </c>
      <c r="E217" s="23" t="s">
        <v>69</v>
      </c>
      <c r="F217" s="24">
        <v>250</v>
      </c>
      <c r="G217" s="24">
        <v>2.59</v>
      </c>
      <c r="H217" s="24">
        <v>6</v>
      </c>
      <c r="I217" s="24">
        <v>15.1</v>
      </c>
      <c r="J217" s="24">
        <v>189.85</v>
      </c>
      <c r="K217" s="84">
        <v>82</v>
      </c>
      <c r="L217" s="108"/>
    </row>
    <row r="218" spans="1:12" ht="15" x14ac:dyDescent="0.25">
      <c r="A218" s="19"/>
      <c r="B218" s="20"/>
      <c r="C218" s="21"/>
      <c r="D218" s="25" t="s">
        <v>31</v>
      </c>
      <c r="E218" s="64" t="s">
        <v>92</v>
      </c>
      <c r="F218" s="66">
        <v>100</v>
      </c>
      <c r="G218" s="67">
        <v>8.5</v>
      </c>
      <c r="H218" s="67">
        <v>12</v>
      </c>
      <c r="I218" s="67">
        <v>5</v>
      </c>
      <c r="J218" s="24">
        <v>137</v>
      </c>
      <c r="K218" s="84">
        <v>256</v>
      </c>
      <c r="L218" s="108"/>
    </row>
    <row r="219" spans="1:12" ht="15" x14ac:dyDescent="0.25">
      <c r="A219" s="19"/>
      <c r="B219" s="20"/>
      <c r="C219" s="21"/>
      <c r="D219" s="25" t="s">
        <v>32</v>
      </c>
      <c r="E219" s="23" t="s">
        <v>48</v>
      </c>
      <c r="F219" s="24">
        <v>180</v>
      </c>
      <c r="G219" s="24">
        <v>4.32</v>
      </c>
      <c r="H219" s="24">
        <v>6.48</v>
      </c>
      <c r="I219" s="24">
        <v>36</v>
      </c>
      <c r="J219" s="24">
        <v>241.3</v>
      </c>
      <c r="K219" s="84" t="s">
        <v>47</v>
      </c>
      <c r="L219" s="108"/>
    </row>
    <row r="220" spans="1:12" ht="15" x14ac:dyDescent="0.25">
      <c r="A220" s="19"/>
      <c r="B220" s="20"/>
      <c r="C220" s="21"/>
      <c r="D220" s="25" t="s">
        <v>33</v>
      </c>
      <c r="E220" s="23" t="s">
        <v>65</v>
      </c>
      <c r="F220" s="24">
        <v>200</v>
      </c>
      <c r="G220" s="24">
        <v>0.16</v>
      </c>
      <c r="H220" s="24">
        <v>0.16</v>
      </c>
      <c r="I220" s="24">
        <v>23.88</v>
      </c>
      <c r="J220" s="24">
        <v>97.6</v>
      </c>
      <c r="K220" s="84">
        <v>342</v>
      </c>
      <c r="L220" s="108"/>
    </row>
    <row r="221" spans="1:12" ht="15" x14ac:dyDescent="0.25">
      <c r="A221" s="19"/>
      <c r="B221" s="20"/>
      <c r="C221" s="21"/>
      <c r="D221" s="25" t="s">
        <v>34</v>
      </c>
      <c r="E221" s="23" t="s">
        <v>71</v>
      </c>
      <c r="F221" s="24">
        <v>50</v>
      </c>
      <c r="G221" s="24">
        <v>4.18</v>
      </c>
      <c r="H221" s="24">
        <v>1.6</v>
      </c>
      <c r="I221" s="24">
        <v>22.43</v>
      </c>
      <c r="J221" s="24">
        <v>145</v>
      </c>
      <c r="K221" s="84">
        <v>428</v>
      </c>
      <c r="L221" s="108"/>
    </row>
    <row r="222" spans="1:12" ht="15" x14ac:dyDescent="0.25">
      <c r="A222" s="19"/>
      <c r="B222" s="20"/>
      <c r="C222" s="21"/>
      <c r="D222" s="25" t="s">
        <v>35</v>
      </c>
      <c r="E222" s="23" t="s">
        <v>43</v>
      </c>
      <c r="F222" s="24">
        <v>50</v>
      </c>
      <c r="G222" s="24">
        <v>2.5</v>
      </c>
      <c r="H222" s="24">
        <v>0.5</v>
      </c>
      <c r="I222" s="24">
        <v>22.8</v>
      </c>
      <c r="J222" s="24">
        <v>105</v>
      </c>
      <c r="K222" s="84" t="s">
        <v>44</v>
      </c>
      <c r="L222" s="108"/>
    </row>
    <row r="223" spans="1:12" ht="15" x14ac:dyDescent="0.25">
      <c r="A223" s="19"/>
      <c r="B223" s="20"/>
      <c r="C223" s="21"/>
      <c r="D223" s="22"/>
      <c r="E223" s="64"/>
      <c r="F223" s="66"/>
      <c r="G223" s="67"/>
      <c r="H223" s="67"/>
      <c r="I223" s="67"/>
      <c r="J223" s="24"/>
      <c r="K223" s="84"/>
      <c r="L223" s="108"/>
    </row>
    <row r="224" spans="1:12" ht="15" x14ac:dyDescent="0.25">
      <c r="A224" s="19"/>
      <c r="B224" s="20"/>
      <c r="C224" s="21"/>
      <c r="D224" s="22"/>
      <c r="E224" s="23"/>
      <c r="F224" s="24"/>
      <c r="G224" s="24"/>
      <c r="H224" s="24"/>
      <c r="I224" s="24"/>
      <c r="J224" s="24"/>
      <c r="K224" s="84"/>
      <c r="L224" s="108"/>
    </row>
    <row r="225" spans="1:12" ht="15" x14ac:dyDescent="0.25">
      <c r="A225" s="26"/>
      <c r="B225" s="27"/>
      <c r="C225" s="28"/>
      <c r="D225" s="29" t="s">
        <v>27</v>
      </c>
      <c r="E225" s="30"/>
      <c r="F225" s="31">
        <f>SUM(F216:F224)</f>
        <v>830</v>
      </c>
      <c r="G225" s="31">
        <f t="shared" ref="G225:J225" si="52">SUM(G216:G224)</f>
        <v>22.25</v>
      </c>
      <c r="H225" s="31">
        <f t="shared" si="52"/>
        <v>26.740000000000002</v>
      </c>
      <c r="I225" s="31">
        <f t="shared" si="52"/>
        <v>125.21</v>
      </c>
      <c r="J225" s="31">
        <f t="shared" si="52"/>
        <v>915.75000000000011</v>
      </c>
      <c r="K225" s="85"/>
      <c r="L225" s="109">
        <f t="shared" ref="L225" si="53">SUM(L216:L224)</f>
        <v>0</v>
      </c>
    </row>
    <row r="226" spans="1:12" ht="15.75" thickBot="1" x14ac:dyDescent="0.25">
      <c r="A226" s="105">
        <f>A197</f>
        <v>2</v>
      </c>
      <c r="B226" s="41">
        <v>2</v>
      </c>
      <c r="C226" s="139" t="s">
        <v>36</v>
      </c>
      <c r="D226" s="140"/>
      <c r="E226" s="37"/>
      <c r="F226" s="38">
        <f>F204+F225</f>
        <v>830</v>
      </c>
      <c r="G226" s="38">
        <f t="shared" ref="G226:J226" si="54">G204+G225</f>
        <v>22.25</v>
      </c>
      <c r="H226" s="38">
        <f t="shared" si="54"/>
        <v>26.740000000000002</v>
      </c>
      <c r="I226" s="38">
        <f t="shared" si="54"/>
        <v>125.21</v>
      </c>
      <c r="J226" s="38">
        <f t="shared" si="54"/>
        <v>915.75000000000011</v>
      </c>
      <c r="K226" s="88"/>
      <c r="L226" s="110">
        <f t="shared" ref="L226" si="55">L204+L225</f>
        <v>0</v>
      </c>
    </row>
    <row r="227" spans="1:12" ht="15" x14ac:dyDescent="0.25">
      <c r="A227" s="32">
        <f>A208</f>
        <v>2</v>
      </c>
      <c r="B227" s="33">
        <f>B208</f>
        <v>2</v>
      </c>
      <c r="C227" s="34" t="s">
        <v>28</v>
      </c>
      <c r="D227" s="25" t="s">
        <v>29</v>
      </c>
      <c r="E227" s="23"/>
      <c r="F227" s="24"/>
      <c r="G227" s="24"/>
      <c r="H227" s="24"/>
      <c r="I227" s="24"/>
      <c r="J227" s="24"/>
      <c r="K227" s="84"/>
      <c r="L227" s="108"/>
    </row>
    <row r="228" spans="1:12" ht="15" x14ac:dyDescent="0.25">
      <c r="A228" s="19"/>
      <c r="B228" s="20"/>
      <c r="C228" s="21"/>
      <c r="D228" s="25" t="s">
        <v>30</v>
      </c>
      <c r="E228" s="23" t="s">
        <v>69</v>
      </c>
      <c r="F228" s="24">
        <v>250</v>
      </c>
      <c r="G228" s="24">
        <v>2.59</v>
      </c>
      <c r="H228" s="24">
        <v>6</v>
      </c>
      <c r="I228" s="24">
        <v>15.1</v>
      </c>
      <c r="J228" s="24">
        <v>189.85</v>
      </c>
      <c r="K228" s="84">
        <v>82</v>
      </c>
      <c r="L228" s="108"/>
    </row>
    <row r="229" spans="1:12" ht="25.5" x14ac:dyDescent="0.25">
      <c r="A229" s="19"/>
      <c r="B229" s="20"/>
      <c r="C229" s="21"/>
      <c r="D229" s="25" t="s">
        <v>31</v>
      </c>
      <c r="E229" s="23" t="s">
        <v>70</v>
      </c>
      <c r="F229" s="24">
        <v>100</v>
      </c>
      <c r="G229" s="24">
        <v>19</v>
      </c>
      <c r="H229" s="24">
        <v>17.3</v>
      </c>
      <c r="I229" s="24">
        <v>11.1</v>
      </c>
      <c r="J229" s="24">
        <v>289.01</v>
      </c>
      <c r="K229" s="84" t="s">
        <v>40</v>
      </c>
      <c r="L229" s="108"/>
    </row>
    <row r="230" spans="1:12" ht="15" x14ac:dyDescent="0.25">
      <c r="A230" s="19"/>
      <c r="B230" s="20"/>
      <c r="C230" s="21"/>
      <c r="D230" s="25" t="s">
        <v>32</v>
      </c>
      <c r="E230" s="23" t="s">
        <v>48</v>
      </c>
      <c r="F230" s="24">
        <v>180</v>
      </c>
      <c r="G230" s="24">
        <v>4.32</v>
      </c>
      <c r="H230" s="24">
        <v>6.48</v>
      </c>
      <c r="I230" s="24">
        <v>36</v>
      </c>
      <c r="J230" s="24">
        <v>241.3</v>
      </c>
      <c r="K230" s="84" t="s">
        <v>47</v>
      </c>
      <c r="L230" s="108"/>
    </row>
    <row r="231" spans="1:12" ht="15" x14ac:dyDescent="0.25">
      <c r="A231" s="19"/>
      <c r="B231" s="20"/>
      <c r="C231" s="21"/>
      <c r="D231" s="25" t="s">
        <v>33</v>
      </c>
      <c r="E231" s="23" t="s">
        <v>65</v>
      </c>
      <c r="F231" s="24">
        <v>200</v>
      </c>
      <c r="G231" s="24">
        <v>0.16</v>
      </c>
      <c r="H231" s="24">
        <v>0.16</v>
      </c>
      <c r="I231" s="24">
        <v>23.88</v>
      </c>
      <c r="J231" s="24">
        <v>97.6</v>
      </c>
      <c r="K231" s="84">
        <v>342</v>
      </c>
      <c r="L231" s="108"/>
    </row>
    <row r="232" spans="1:12" ht="15" x14ac:dyDescent="0.25">
      <c r="A232" s="19"/>
      <c r="B232" s="20"/>
      <c r="C232" s="21"/>
      <c r="D232" s="25" t="s">
        <v>34</v>
      </c>
      <c r="E232" s="23" t="s">
        <v>71</v>
      </c>
      <c r="F232" s="24">
        <v>50</v>
      </c>
      <c r="G232" s="24">
        <v>4.18</v>
      </c>
      <c r="H232" s="24">
        <v>1.6</v>
      </c>
      <c r="I232" s="24">
        <v>22.43</v>
      </c>
      <c r="J232" s="24">
        <v>145</v>
      </c>
      <c r="K232" s="84">
        <v>428</v>
      </c>
      <c r="L232" s="108"/>
    </row>
    <row r="233" spans="1:12" ht="15" x14ac:dyDescent="0.25">
      <c r="A233" s="19"/>
      <c r="B233" s="20"/>
      <c r="C233" s="21"/>
      <c r="D233" s="25" t="s">
        <v>35</v>
      </c>
      <c r="E233" s="23" t="s">
        <v>43</v>
      </c>
      <c r="F233" s="24">
        <v>50</v>
      </c>
      <c r="G233" s="24">
        <v>2.5</v>
      </c>
      <c r="H233" s="24">
        <v>0.5</v>
      </c>
      <c r="I233" s="24">
        <v>22.8</v>
      </c>
      <c r="J233" s="24">
        <v>105</v>
      </c>
      <c r="K233" s="84" t="s">
        <v>44</v>
      </c>
      <c r="L233" s="108"/>
    </row>
    <row r="234" spans="1:12" ht="15" x14ac:dyDescent="0.25">
      <c r="A234" s="19"/>
      <c r="B234" s="20"/>
      <c r="C234" s="21"/>
      <c r="D234" s="22"/>
      <c r="E234" s="23"/>
      <c r="F234" s="24"/>
      <c r="G234" s="24"/>
      <c r="H234" s="24"/>
      <c r="I234" s="24"/>
      <c r="J234" s="24"/>
      <c r="K234" s="84"/>
      <c r="L234" s="108"/>
    </row>
    <row r="235" spans="1:12" ht="15" x14ac:dyDescent="0.25">
      <c r="A235" s="19"/>
      <c r="B235" s="20"/>
      <c r="C235" s="21"/>
      <c r="D235" s="22"/>
      <c r="E235" s="23"/>
      <c r="F235" s="24"/>
      <c r="G235" s="24"/>
      <c r="H235" s="24"/>
      <c r="I235" s="24"/>
      <c r="J235" s="24"/>
      <c r="K235" s="84"/>
      <c r="L235" s="108"/>
    </row>
    <row r="236" spans="1:12" ht="15" x14ac:dyDescent="0.25">
      <c r="A236" s="26"/>
      <c r="B236" s="27"/>
      <c r="C236" s="28"/>
      <c r="D236" s="29" t="s">
        <v>27</v>
      </c>
      <c r="E236" s="30"/>
      <c r="F236" s="31">
        <f>SUM(F227:F235)</f>
        <v>830</v>
      </c>
      <c r="G236" s="31">
        <f t="shared" ref="G236:J236" si="56">SUM(G227:G235)</f>
        <v>32.75</v>
      </c>
      <c r="H236" s="31">
        <f t="shared" si="56"/>
        <v>32.040000000000006</v>
      </c>
      <c r="I236" s="31">
        <f t="shared" si="56"/>
        <v>131.31</v>
      </c>
      <c r="J236" s="31">
        <f t="shared" si="56"/>
        <v>1067.7600000000002</v>
      </c>
      <c r="K236" s="85"/>
      <c r="L236" s="109">
        <f t="shared" ref="L236" si="57">SUM(L227:L235)</f>
        <v>0</v>
      </c>
    </row>
    <row r="237" spans="1:12" ht="15.75" thickBot="1" x14ac:dyDescent="0.25">
      <c r="A237" s="105">
        <f>A208</f>
        <v>2</v>
      </c>
      <c r="B237" s="41">
        <f>B208</f>
        <v>2</v>
      </c>
      <c r="C237" s="139" t="s">
        <v>36</v>
      </c>
      <c r="D237" s="140"/>
      <c r="E237" s="37"/>
      <c r="F237" s="38">
        <f>F215+F236</f>
        <v>830</v>
      </c>
      <c r="G237" s="38">
        <f t="shared" ref="G237:L237" si="58">G215+G236</f>
        <v>32.75</v>
      </c>
      <c r="H237" s="38">
        <f t="shared" si="58"/>
        <v>32.040000000000006</v>
      </c>
      <c r="I237" s="38">
        <f t="shared" si="58"/>
        <v>131.31</v>
      </c>
      <c r="J237" s="38">
        <f t="shared" si="58"/>
        <v>1067.7600000000002</v>
      </c>
      <c r="K237" s="88"/>
      <c r="L237" s="110">
        <f t="shared" si="58"/>
        <v>0</v>
      </c>
    </row>
    <row r="238" spans="1:12" ht="15" x14ac:dyDescent="0.25">
      <c r="A238" s="13">
        <v>2</v>
      </c>
      <c r="B238" s="14">
        <v>3</v>
      </c>
      <c r="C238" s="15" t="s">
        <v>22</v>
      </c>
      <c r="D238" s="16" t="s">
        <v>23</v>
      </c>
      <c r="E238" s="17"/>
      <c r="F238" s="18"/>
      <c r="G238" s="18"/>
      <c r="H238" s="18"/>
      <c r="I238" s="18"/>
      <c r="J238" s="18"/>
      <c r="K238" s="89"/>
      <c r="L238" s="107"/>
    </row>
    <row r="239" spans="1:12" ht="15" x14ac:dyDescent="0.25">
      <c r="A239" s="19"/>
      <c r="B239" s="20"/>
      <c r="C239" s="21"/>
      <c r="D239" s="22"/>
      <c r="E239" s="23"/>
      <c r="F239" s="24"/>
      <c r="G239" s="24"/>
      <c r="H239" s="24"/>
      <c r="I239" s="24"/>
      <c r="J239" s="24"/>
      <c r="K239" s="84"/>
      <c r="L239" s="108"/>
    </row>
    <row r="240" spans="1:12" ht="15" x14ac:dyDescent="0.25">
      <c r="A240" s="19"/>
      <c r="B240" s="20"/>
      <c r="C240" s="21"/>
      <c r="D240" s="25" t="s">
        <v>24</v>
      </c>
      <c r="E240" s="23"/>
      <c r="F240" s="24"/>
      <c r="G240" s="24"/>
      <c r="H240" s="24"/>
      <c r="I240" s="24"/>
      <c r="J240" s="24"/>
      <c r="K240" s="84"/>
      <c r="L240" s="108"/>
    </row>
    <row r="241" spans="1:12" ht="15.75" customHeight="1" x14ac:dyDescent="0.25">
      <c r="A241" s="19"/>
      <c r="B241" s="20"/>
      <c r="C241" s="21"/>
      <c r="D241" s="25" t="s">
        <v>25</v>
      </c>
      <c r="E241" s="23"/>
      <c r="F241" s="24"/>
      <c r="G241" s="24"/>
      <c r="H241" s="24"/>
      <c r="I241" s="24"/>
      <c r="J241" s="24"/>
      <c r="K241" s="84"/>
      <c r="L241" s="108"/>
    </row>
    <row r="242" spans="1:12" ht="15" x14ac:dyDescent="0.25">
      <c r="A242" s="19"/>
      <c r="B242" s="20"/>
      <c r="C242" s="21"/>
      <c r="D242" s="25" t="s">
        <v>26</v>
      </c>
      <c r="E242" s="23"/>
      <c r="F242" s="24"/>
      <c r="G242" s="24"/>
      <c r="H242" s="24"/>
      <c r="I242" s="24"/>
      <c r="J242" s="24"/>
      <c r="K242" s="84"/>
      <c r="L242" s="108"/>
    </row>
    <row r="243" spans="1:12" ht="15" x14ac:dyDescent="0.25">
      <c r="A243" s="19"/>
      <c r="B243" s="20"/>
      <c r="C243" s="21"/>
      <c r="D243" s="22"/>
      <c r="E243" s="23"/>
      <c r="F243" s="24"/>
      <c r="G243" s="24"/>
      <c r="H243" s="24"/>
      <c r="I243" s="24"/>
      <c r="J243" s="24"/>
      <c r="K243" s="84"/>
      <c r="L243" s="108"/>
    </row>
    <row r="244" spans="1:12" ht="15" x14ac:dyDescent="0.25">
      <c r="A244" s="19"/>
      <c r="B244" s="20"/>
      <c r="C244" s="21"/>
      <c r="D244" s="22"/>
      <c r="E244" s="23"/>
      <c r="F244" s="24"/>
      <c r="G244" s="24"/>
      <c r="H244" s="24"/>
      <c r="I244" s="24"/>
      <c r="J244" s="24"/>
      <c r="K244" s="84"/>
      <c r="L244" s="108"/>
    </row>
    <row r="245" spans="1:12" ht="15" x14ac:dyDescent="0.25">
      <c r="A245" s="26"/>
      <c r="B245" s="27"/>
      <c r="C245" s="28"/>
      <c r="D245" s="29" t="s">
        <v>27</v>
      </c>
      <c r="E245" s="30"/>
      <c r="F245" s="31">
        <f>SUM(F238:F244)</f>
        <v>0</v>
      </c>
      <c r="G245" s="31">
        <f t="shared" ref="G245:J245" si="59">SUM(G238:G244)</f>
        <v>0</v>
      </c>
      <c r="H245" s="31">
        <f t="shared" si="59"/>
        <v>0</v>
      </c>
      <c r="I245" s="31">
        <f t="shared" si="59"/>
        <v>0</v>
      </c>
      <c r="J245" s="31">
        <f t="shared" si="59"/>
        <v>0</v>
      </c>
      <c r="K245" s="85"/>
      <c r="L245" s="109">
        <f t="shared" ref="L245" si="60">SUM(L238:L244)</f>
        <v>0</v>
      </c>
    </row>
    <row r="246" spans="1:12" ht="17.25" customHeight="1" x14ac:dyDescent="0.25">
      <c r="A246" s="32">
        <f>A227</f>
        <v>2</v>
      </c>
      <c r="B246" s="33">
        <v>3</v>
      </c>
      <c r="C246" s="34" t="s">
        <v>93</v>
      </c>
      <c r="D246" s="25" t="s">
        <v>29</v>
      </c>
      <c r="E246" s="147" t="s">
        <v>51</v>
      </c>
      <c r="F246" s="148">
        <v>60</v>
      </c>
      <c r="G246" s="67">
        <v>0.5</v>
      </c>
      <c r="H246" s="67">
        <v>0.1</v>
      </c>
      <c r="I246" s="67">
        <v>1.5</v>
      </c>
      <c r="J246" s="67">
        <v>8.5</v>
      </c>
      <c r="K246" s="84" t="s">
        <v>38</v>
      </c>
      <c r="L246" s="108"/>
    </row>
    <row r="247" spans="1:12" ht="16.5" customHeight="1" x14ac:dyDescent="0.25">
      <c r="A247" s="19"/>
      <c r="B247" s="20"/>
      <c r="C247" s="21"/>
      <c r="D247" s="25" t="s">
        <v>30</v>
      </c>
      <c r="E247" s="23" t="s">
        <v>72</v>
      </c>
      <c r="F247" s="24">
        <v>250</v>
      </c>
      <c r="G247" s="24">
        <v>7.6050000000000004</v>
      </c>
      <c r="H247" s="24">
        <v>5.75</v>
      </c>
      <c r="I247" s="24">
        <v>17.885000000000002</v>
      </c>
      <c r="J247" s="24">
        <v>161.09</v>
      </c>
      <c r="K247" s="84" t="s">
        <v>73</v>
      </c>
      <c r="L247" s="108"/>
    </row>
    <row r="248" spans="1:12" ht="15.75" customHeight="1" x14ac:dyDescent="0.25">
      <c r="A248" s="19"/>
      <c r="B248" s="20"/>
      <c r="C248" s="21"/>
      <c r="D248" s="25" t="s">
        <v>31</v>
      </c>
      <c r="E248" s="64" t="s">
        <v>99</v>
      </c>
      <c r="F248" s="24">
        <v>100</v>
      </c>
      <c r="G248" s="130">
        <v>9.8000000000000007</v>
      </c>
      <c r="H248" s="130">
        <v>13.3</v>
      </c>
      <c r="I248" s="130">
        <v>3</v>
      </c>
      <c r="J248" s="130">
        <v>185.5</v>
      </c>
      <c r="K248" s="84" t="s">
        <v>100</v>
      </c>
      <c r="L248" s="108"/>
    </row>
    <row r="249" spans="1:12" ht="15" x14ac:dyDescent="0.25">
      <c r="A249" s="19"/>
      <c r="B249" s="20"/>
      <c r="C249" s="21"/>
      <c r="D249" s="25" t="s">
        <v>32</v>
      </c>
      <c r="E249" s="23" t="s">
        <v>55</v>
      </c>
      <c r="F249" s="24">
        <v>180</v>
      </c>
      <c r="G249" s="24">
        <v>3.72</v>
      </c>
      <c r="H249" s="24">
        <v>7.2</v>
      </c>
      <c r="I249" s="24">
        <v>23.64</v>
      </c>
      <c r="J249" s="24">
        <v>174.96</v>
      </c>
      <c r="K249" s="84" t="s">
        <v>58</v>
      </c>
      <c r="L249" s="108"/>
    </row>
    <row r="250" spans="1:12" ht="15" x14ac:dyDescent="0.25">
      <c r="A250" s="19"/>
      <c r="B250" s="20"/>
      <c r="C250" s="21"/>
      <c r="D250" s="25" t="s">
        <v>33</v>
      </c>
      <c r="E250" s="23" t="s">
        <v>59</v>
      </c>
      <c r="F250" s="24">
        <v>200</v>
      </c>
      <c r="G250" s="24">
        <v>1</v>
      </c>
      <c r="H250" s="24">
        <v>0.2</v>
      </c>
      <c r="I250" s="24">
        <v>25.6</v>
      </c>
      <c r="J250" s="24">
        <v>86.6</v>
      </c>
      <c r="K250" s="84">
        <v>372</v>
      </c>
      <c r="L250" s="108"/>
    </row>
    <row r="251" spans="1:12" ht="15" x14ac:dyDescent="0.25">
      <c r="A251" s="19"/>
      <c r="B251" s="20"/>
      <c r="C251" s="21"/>
      <c r="D251" s="25" t="s">
        <v>34</v>
      </c>
      <c r="E251" s="23" t="s">
        <v>66</v>
      </c>
      <c r="F251" s="24">
        <v>50</v>
      </c>
      <c r="G251" s="24">
        <v>4.18</v>
      </c>
      <c r="H251" s="24">
        <v>1.6</v>
      </c>
      <c r="I251" s="24">
        <v>22.43</v>
      </c>
      <c r="J251" s="24">
        <v>145</v>
      </c>
      <c r="K251" s="84">
        <v>415</v>
      </c>
      <c r="L251" s="108"/>
    </row>
    <row r="252" spans="1:12" ht="15" x14ac:dyDescent="0.25">
      <c r="A252" s="19"/>
      <c r="B252" s="20"/>
      <c r="C252" s="21"/>
      <c r="D252" s="25" t="s">
        <v>35</v>
      </c>
      <c r="E252" s="23" t="s">
        <v>43</v>
      </c>
      <c r="F252" s="24">
        <v>50</v>
      </c>
      <c r="G252" s="24">
        <v>2.5</v>
      </c>
      <c r="H252" s="24">
        <v>0.5</v>
      </c>
      <c r="I252" s="24">
        <v>22.8</v>
      </c>
      <c r="J252" s="24">
        <v>105</v>
      </c>
      <c r="K252" s="84" t="s">
        <v>44</v>
      </c>
      <c r="L252" s="108"/>
    </row>
    <row r="253" spans="1:12" ht="15" x14ac:dyDescent="0.25">
      <c r="A253" s="19"/>
      <c r="B253" s="20"/>
      <c r="C253" s="21"/>
      <c r="D253" s="22"/>
      <c r="E253" s="79"/>
      <c r="F253" s="66"/>
      <c r="G253" s="81"/>
      <c r="H253" s="81"/>
      <c r="I253" s="81"/>
      <c r="J253" s="80"/>
      <c r="K253" s="84"/>
      <c r="L253" s="108"/>
    </row>
    <row r="254" spans="1:12" ht="15" x14ac:dyDescent="0.25">
      <c r="A254" s="19"/>
      <c r="B254" s="20"/>
      <c r="C254" s="21"/>
      <c r="D254" s="22"/>
      <c r="E254" s="23"/>
      <c r="F254" s="24"/>
      <c r="G254" s="24"/>
      <c r="H254" s="24"/>
      <c r="I254" s="24"/>
      <c r="J254" s="24"/>
      <c r="K254" s="84"/>
      <c r="L254" s="108"/>
    </row>
    <row r="255" spans="1:12" ht="15" x14ac:dyDescent="0.25">
      <c r="A255" s="26"/>
      <c r="B255" s="27"/>
      <c r="C255" s="28"/>
      <c r="D255" s="29" t="s">
        <v>27</v>
      </c>
      <c r="E255" s="30"/>
      <c r="F255" s="31">
        <f>SUM(F246:F254)</f>
        <v>890</v>
      </c>
      <c r="G255" s="31">
        <f t="shared" ref="G255:J255" si="61">SUM(G246:G254)</f>
        <v>29.305</v>
      </c>
      <c r="H255" s="31">
        <f t="shared" si="61"/>
        <v>28.65</v>
      </c>
      <c r="I255" s="31">
        <f t="shared" si="61"/>
        <v>116.855</v>
      </c>
      <c r="J255" s="31">
        <f t="shared" si="61"/>
        <v>866.65000000000009</v>
      </c>
      <c r="K255" s="85"/>
      <c r="L255" s="109">
        <f t="shared" ref="L255" si="62">SUM(L246:L254)</f>
        <v>0</v>
      </c>
    </row>
    <row r="256" spans="1:12" ht="15.75" thickBot="1" x14ac:dyDescent="0.25">
      <c r="A256" s="35">
        <f>A227</f>
        <v>2</v>
      </c>
      <c r="B256" s="36">
        <v>3</v>
      </c>
      <c r="C256" s="139" t="s">
        <v>36</v>
      </c>
      <c r="D256" s="140"/>
      <c r="E256" s="37"/>
      <c r="F256" s="38">
        <f>F234+F255</f>
        <v>890</v>
      </c>
      <c r="G256" s="38">
        <f t="shared" ref="G256:J256" si="63">G234+G255</f>
        <v>29.305</v>
      </c>
      <c r="H256" s="38">
        <f t="shared" si="63"/>
        <v>28.65</v>
      </c>
      <c r="I256" s="38">
        <f t="shared" si="63"/>
        <v>116.855</v>
      </c>
      <c r="J256" s="38">
        <f t="shared" si="63"/>
        <v>866.65000000000009</v>
      </c>
      <c r="K256" s="88"/>
      <c r="L256" s="110">
        <f t="shared" ref="L256" si="64">L234+L255</f>
        <v>0</v>
      </c>
    </row>
    <row r="257" spans="1:12" ht="18.75" customHeight="1" x14ac:dyDescent="0.25">
      <c r="A257" s="32">
        <f>A238</f>
        <v>2</v>
      </c>
      <c r="B257" s="33">
        <f>B238</f>
        <v>3</v>
      </c>
      <c r="C257" s="34" t="s">
        <v>91</v>
      </c>
      <c r="D257" s="25" t="s">
        <v>29</v>
      </c>
      <c r="E257" s="23" t="s">
        <v>51</v>
      </c>
      <c r="F257" s="24">
        <v>60</v>
      </c>
      <c r="G257" s="24">
        <v>0.5</v>
      </c>
      <c r="H257" s="24">
        <v>0.1</v>
      </c>
      <c r="I257" s="24">
        <v>1.5</v>
      </c>
      <c r="J257" s="24">
        <v>8.5</v>
      </c>
      <c r="K257" s="84" t="s">
        <v>38</v>
      </c>
      <c r="L257" s="108"/>
    </row>
    <row r="258" spans="1:12" ht="16.5" customHeight="1" x14ac:dyDescent="0.25">
      <c r="A258" s="19"/>
      <c r="B258" s="20"/>
      <c r="C258" s="21"/>
      <c r="D258" s="25" t="s">
        <v>30</v>
      </c>
      <c r="E258" s="23" t="s">
        <v>72</v>
      </c>
      <c r="F258" s="24">
        <v>250</v>
      </c>
      <c r="G258" s="24">
        <v>7.6050000000000004</v>
      </c>
      <c r="H258" s="24">
        <v>5.75</v>
      </c>
      <c r="I258" s="24">
        <v>17.885000000000002</v>
      </c>
      <c r="J258" s="24">
        <v>161.09</v>
      </c>
      <c r="K258" s="84" t="s">
        <v>73</v>
      </c>
      <c r="L258" s="108"/>
    </row>
    <row r="259" spans="1:12" ht="15" x14ac:dyDescent="0.25">
      <c r="A259" s="19"/>
      <c r="B259" s="20"/>
      <c r="C259" s="21"/>
      <c r="D259" s="25" t="s">
        <v>31</v>
      </c>
      <c r="E259" s="79" t="s">
        <v>98</v>
      </c>
      <c r="F259" s="66">
        <v>100</v>
      </c>
      <c r="G259" s="81">
        <v>12.25</v>
      </c>
      <c r="H259" s="81">
        <v>15</v>
      </c>
      <c r="I259" s="81">
        <v>11.6</v>
      </c>
      <c r="J259" s="80">
        <v>243.2</v>
      </c>
      <c r="K259" s="91">
        <v>390</v>
      </c>
      <c r="L259" s="108"/>
    </row>
    <row r="260" spans="1:12" ht="15" x14ac:dyDescent="0.25">
      <c r="A260" s="19"/>
      <c r="B260" s="20"/>
      <c r="C260" s="21"/>
      <c r="D260" s="25" t="s">
        <v>32</v>
      </c>
      <c r="E260" s="23" t="s">
        <v>55</v>
      </c>
      <c r="F260" s="24">
        <v>180</v>
      </c>
      <c r="G260" s="24">
        <v>3.72</v>
      </c>
      <c r="H260" s="24">
        <v>7.2</v>
      </c>
      <c r="I260" s="24">
        <v>23.64</v>
      </c>
      <c r="J260" s="24">
        <v>174.96</v>
      </c>
      <c r="K260" s="84" t="s">
        <v>58</v>
      </c>
      <c r="L260" s="108"/>
    </row>
    <row r="261" spans="1:12" ht="15" x14ac:dyDescent="0.25">
      <c r="A261" s="19"/>
      <c r="B261" s="20"/>
      <c r="C261" s="21"/>
      <c r="D261" s="25" t="s">
        <v>33</v>
      </c>
      <c r="E261" s="23" t="s">
        <v>59</v>
      </c>
      <c r="F261" s="24">
        <v>200</v>
      </c>
      <c r="G261" s="24">
        <v>1</v>
      </c>
      <c r="H261" s="24">
        <v>0.2</v>
      </c>
      <c r="I261" s="24">
        <v>25.6</v>
      </c>
      <c r="J261" s="24">
        <v>86.6</v>
      </c>
      <c r="K261" s="84">
        <v>372</v>
      </c>
      <c r="L261" s="108"/>
    </row>
    <row r="262" spans="1:12" ht="15" x14ac:dyDescent="0.25">
      <c r="A262" s="19"/>
      <c r="B262" s="20"/>
      <c r="C262" s="21"/>
      <c r="D262" s="25" t="s">
        <v>34</v>
      </c>
      <c r="E262" s="23" t="s">
        <v>66</v>
      </c>
      <c r="F262" s="24">
        <v>50</v>
      </c>
      <c r="G262" s="24">
        <v>4.18</v>
      </c>
      <c r="H262" s="24">
        <v>1.6</v>
      </c>
      <c r="I262" s="24">
        <v>22.43</v>
      </c>
      <c r="J262" s="24">
        <v>145</v>
      </c>
      <c r="K262" s="84">
        <v>415</v>
      </c>
      <c r="L262" s="108"/>
    </row>
    <row r="263" spans="1:12" ht="15" x14ac:dyDescent="0.25">
      <c r="A263" s="19"/>
      <c r="B263" s="20"/>
      <c r="C263" s="21"/>
      <c r="D263" s="25" t="s">
        <v>35</v>
      </c>
      <c r="E263" s="23" t="s">
        <v>43</v>
      </c>
      <c r="F263" s="24">
        <v>50</v>
      </c>
      <c r="G263" s="24">
        <v>2.5</v>
      </c>
      <c r="H263" s="24">
        <v>0.5</v>
      </c>
      <c r="I263" s="24">
        <v>22.8</v>
      </c>
      <c r="J263" s="24">
        <v>105</v>
      </c>
      <c r="K263" s="84" t="s">
        <v>44</v>
      </c>
      <c r="L263" s="108"/>
    </row>
    <row r="264" spans="1:12" ht="15" x14ac:dyDescent="0.25">
      <c r="A264" s="19"/>
      <c r="B264" s="20"/>
      <c r="C264" s="21"/>
      <c r="D264" s="22"/>
      <c r="E264" s="23"/>
      <c r="F264" s="24"/>
      <c r="G264" s="24"/>
      <c r="H264" s="24"/>
      <c r="I264" s="24"/>
      <c r="J264" s="24"/>
      <c r="K264" s="84"/>
      <c r="L264" s="108"/>
    </row>
    <row r="265" spans="1:12" ht="15" x14ac:dyDescent="0.25">
      <c r="A265" s="19"/>
      <c r="B265" s="20"/>
      <c r="C265" s="21"/>
      <c r="D265" s="22"/>
      <c r="E265" s="23"/>
      <c r="F265" s="24"/>
      <c r="G265" s="24"/>
      <c r="H265" s="24"/>
      <c r="I265" s="24"/>
      <c r="J265" s="24"/>
      <c r="K265" s="84"/>
      <c r="L265" s="108"/>
    </row>
    <row r="266" spans="1:12" ht="15" x14ac:dyDescent="0.25">
      <c r="A266" s="26"/>
      <c r="B266" s="27"/>
      <c r="C266" s="28"/>
      <c r="D266" s="29" t="s">
        <v>27</v>
      </c>
      <c r="E266" s="30"/>
      <c r="F266" s="31">
        <f>SUM(F257:F265)</f>
        <v>890</v>
      </c>
      <c r="G266" s="31">
        <f t="shared" ref="G266:J266" si="65">SUM(G257:G265)</f>
        <v>31.754999999999999</v>
      </c>
      <c r="H266" s="31">
        <f t="shared" si="65"/>
        <v>30.35</v>
      </c>
      <c r="I266" s="31">
        <f t="shared" si="65"/>
        <v>125.455</v>
      </c>
      <c r="J266" s="31">
        <f t="shared" si="65"/>
        <v>924.35</v>
      </c>
      <c r="K266" s="85"/>
      <c r="L266" s="109">
        <f t="shared" ref="L266" si="66">SUM(L257:L265)</f>
        <v>0</v>
      </c>
    </row>
    <row r="267" spans="1:12" ht="15.75" thickBot="1" x14ac:dyDescent="0.25">
      <c r="A267" s="35">
        <f>A238</f>
        <v>2</v>
      </c>
      <c r="B267" s="36">
        <f>B238</f>
        <v>3</v>
      </c>
      <c r="C267" s="139" t="s">
        <v>36</v>
      </c>
      <c r="D267" s="140"/>
      <c r="E267" s="37"/>
      <c r="F267" s="38">
        <f>F245+F266</f>
        <v>890</v>
      </c>
      <c r="G267" s="38">
        <f t="shared" ref="G267:L267" si="67">G245+G266</f>
        <v>31.754999999999999</v>
      </c>
      <c r="H267" s="38">
        <f t="shared" si="67"/>
        <v>30.35</v>
      </c>
      <c r="I267" s="38">
        <f t="shared" si="67"/>
        <v>125.455</v>
      </c>
      <c r="J267" s="38">
        <f t="shared" si="67"/>
        <v>924.35</v>
      </c>
      <c r="K267" s="88"/>
      <c r="L267" s="110">
        <f t="shared" si="67"/>
        <v>0</v>
      </c>
    </row>
    <row r="268" spans="1:12" ht="15" x14ac:dyDescent="0.25">
      <c r="A268" s="13">
        <v>2</v>
      </c>
      <c r="B268" s="14">
        <v>4</v>
      </c>
      <c r="C268" s="15" t="s">
        <v>22</v>
      </c>
      <c r="D268" s="16" t="s">
        <v>23</v>
      </c>
      <c r="E268" s="17"/>
      <c r="F268" s="18"/>
      <c r="G268" s="18"/>
      <c r="H268" s="18"/>
      <c r="I268" s="18"/>
      <c r="J268" s="18"/>
      <c r="K268" s="89"/>
      <c r="L268" s="107"/>
    </row>
    <row r="269" spans="1:12" ht="15" x14ac:dyDescent="0.25">
      <c r="A269" s="19"/>
      <c r="B269" s="20"/>
      <c r="C269" s="21"/>
      <c r="D269" s="22"/>
      <c r="E269" s="23"/>
      <c r="F269" s="24"/>
      <c r="G269" s="24"/>
      <c r="H269" s="24"/>
      <c r="I269" s="24"/>
      <c r="J269" s="24"/>
      <c r="K269" s="84"/>
      <c r="L269" s="108"/>
    </row>
    <row r="270" spans="1:12" ht="15" x14ac:dyDescent="0.25">
      <c r="A270" s="19"/>
      <c r="B270" s="20"/>
      <c r="C270" s="21"/>
      <c r="D270" s="25" t="s">
        <v>24</v>
      </c>
      <c r="E270" s="23"/>
      <c r="F270" s="24"/>
      <c r="G270" s="24"/>
      <c r="H270" s="24"/>
      <c r="I270" s="24"/>
      <c r="J270" s="24"/>
      <c r="K270" s="84"/>
      <c r="L270" s="108"/>
    </row>
    <row r="271" spans="1:12" ht="15" x14ac:dyDescent="0.25">
      <c r="A271" s="19"/>
      <c r="B271" s="20"/>
      <c r="C271" s="21"/>
      <c r="D271" s="25" t="s">
        <v>25</v>
      </c>
      <c r="E271" s="23"/>
      <c r="F271" s="24"/>
      <c r="G271" s="24"/>
      <c r="H271" s="24"/>
      <c r="I271" s="24"/>
      <c r="J271" s="24"/>
      <c r="K271" s="84"/>
      <c r="L271" s="108"/>
    </row>
    <row r="272" spans="1:12" ht="15" x14ac:dyDescent="0.25">
      <c r="A272" s="19"/>
      <c r="B272" s="20"/>
      <c r="C272" s="21"/>
      <c r="D272" s="25" t="s">
        <v>26</v>
      </c>
      <c r="E272" s="23"/>
      <c r="F272" s="24"/>
      <c r="G272" s="24"/>
      <c r="H272" s="24"/>
      <c r="I272" s="24"/>
      <c r="J272" s="24"/>
      <c r="K272" s="84"/>
      <c r="L272" s="108"/>
    </row>
    <row r="273" spans="1:12" ht="15" x14ac:dyDescent="0.25">
      <c r="A273" s="19"/>
      <c r="B273" s="20"/>
      <c r="C273" s="21"/>
      <c r="D273" s="22"/>
      <c r="E273" s="23"/>
      <c r="F273" s="24"/>
      <c r="G273" s="24"/>
      <c r="H273" s="24"/>
      <c r="I273" s="24"/>
      <c r="J273" s="24"/>
      <c r="K273" s="84"/>
      <c r="L273" s="108"/>
    </row>
    <row r="274" spans="1:12" ht="15" x14ac:dyDescent="0.25">
      <c r="A274" s="19"/>
      <c r="B274" s="20"/>
      <c r="C274" s="21"/>
      <c r="D274" s="22"/>
      <c r="E274" s="23"/>
      <c r="F274" s="24"/>
      <c r="G274" s="24"/>
      <c r="H274" s="24"/>
      <c r="I274" s="24"/>
      <c r="J274" s="24"/>
      <c r="K274" s="84"/>
      <c r="L274" s="108"/>
    </row>
    <row r="275" spans="1:12" ht="15" x14ac:dyDescent="0.25">
      <c r="A275" s="26"/>
      <c r="B275" s="27"/>
      <c r="C275" s="28"/>
      <c r="D275" s="29" t="s">
        <v>27</v>
      </c>
      <c r="E275" s="30"/>
      <c r="F275" s="31">
        <f>SUM(F268:F274)</f>
        <v>0</v>
      </c>
      <c r="G275" s="31">
        <f t="shared" ref="G275:J275" si="68">SUM(G268:G274)</f>
        <v>0</v>
      </c>
      <c r="H275" s="31">
        <f t="shared" si="68"/>
        <v>0</v>
      </c>
      <c r="I275" s="31">
        <f t="shared" si="68"/>
        <v>0</v>
      </c>
      <c r="J275" s="31">
        <f t="shared" si="68"/>
        <v>0</v>
      </c>
      <c r="K275" s="85"/>
      <c r="L275" s="109">
        <f t="shared" ref="L275" si="69">SUM(L268:L274)</f>
        <v>0</v>
      </c>
    </row>
    <row r="276" spans="1:12" ht="15" x14ac:dyDescent="0.25">
      <c r="A276" s="32">
        <f>A257</f>
        <v>2</v>
      </c>
      <c r="B276" s="33">
        <v>4</v>
      </c>
      <c r="C276" s="34" t="s">
        <v>28</v>
      </c>
      <c r="D276" s="25" t="s">
        <v>29</v>
      </c>
      <c r="E276" s="23"/>
      <c r="F276" s="117"/>
      <c r="G276" s="117"/>
      <c r="H276" s="117"/>
      <c r="I276" s="117"/>
      <c r="J276" s="117"/>
      <c r="K276" s="129"/>
      <c r="L276" s="108"/>
    </row>
    <row r="277" spans="1:12" ht="15" x14ac:dyDescent="0.25">
      <c r="A277" s="19"/>
      <c r="B277" s="20"/>
      <c r="C277" s="21"/>
      <c r="D277" s="25" t="s">
        <v>30</v>
      </c>
      <c r="E277" s="64" t="s">
        <v>110</v>
      </c>
      <c r="F277" s="66">
        <v>200</v>
      </c>
      <c r="G277" s="67">
        <v>7.9</v>
      </c>
      <c r="H277" s="67">
        <v>4.0999999999999996</v>
      </c>
      <c r="I277" s="67">
        <v>12.42</v>
      </c>
      <c r="J277" s="67">
        <v>117.96</v>
      </c>
      <c r="K277" s="128" t="s">
        <v>86</v>
      </c>
      <c r="L277" s="108"/>
    </row>
    <row r="278" spans="1:12" ht="15" x14ac:dyDescent="0.25">
      <c r="A278" s="19"/>
      <c r="B278" s="20"/>
      <c r="C278" s="21"/>
      <c r="D278" s="25" t="s">
        <v>31</v>
      </c>
      <c r="E278" s="54" t="s">
        <v>75</v>
      </c>
      <c r="F278" s="66">
        <v>230</v>
      </c>
      <c r="G278" s="67">
        <v>19.625</v>
      </c>
      <c r="H278" s="67">
        <v>21.77</v>
      </c>
      <c r="I278" s="67">
        <v>39.024999999999999</v>
      </c>
      <c r="J278" s="67">
        <v>435.57</v>
      </c>
      <c r="K278" s="87">
        <v>291</v>
      </c>
      <c r="L278" s="108"/>
    </row>
    <row r="279" spans="1:12" ht="15" x14ac:dyDescent="0.25">
      <c r="A279" s="19"/>
      <c r="B279" s="20"/>
      <c r="C279" s="21"/>
      <c r="D279" s="25" t="s">
        <v>32</v>
      </c>
      <c r="E279" s="54"/>
      <c r="F279" s="67"/>
      <c r="G279" s="67"/>
      <c r="H279" s="67"/>
      <c r="I279" s="67"/>
      <c r="J279" s="67"/>
      <c r="K279" s="87"/>
      <c r="L279" s="108"/>
    </row>
    <row r="280" spans="1:12" ht="15" x14ac:dyDescent="0.25">
      <c r="A280" s="19"/>
      <c r="B280" s="20"/>
      <c r="C280" s="21"/>
      <c r="D280" s="25" t="s">
        <v>33</v>
      </c>
      <c r="E280" s="54" t="s">
        <v>53</v>
      </c>
      <c r="F280" s="67">
        <v>200</v>
      </c>
      <c r="G280" s="67">
        <v>0.6</v>
      </c>
      <c r="H280" s="67">
        <v>0</v>
      </c>
      <c r="I280" s="67">
        <v>31.4</v>
      </c>
      <c r="J280" s="67">
        <v>124</v>
      </c>
      <c r="K280" s="87">
        <v>349</v>
      </c>
      <c r="L280" s="108"/>
    </row>
    <row r="281" spans="1:12" ht="15" x14ac:dyDescent="0.25">
      <c r="A281" s="19"/>
      <c r="B281" s="20"/>
      <c r="C281" s="21"/>
      <c r="D281" s="25" t="s">
        <v>34</v>
      </c>
      <c r="E281" s="54" t="s">
        <v>42</v>
      </c>
      <c r="F281" s="67">
        <v>25</v>
      </c>
      <c r="G281" s="67">
        <v>1.9750000000000001</v>
      </c>
      <c r="H281" s="67">
        <v>0.25</v>
      </c>
      <c r="I281" s="67">
        <v>12.074999999999999</v>
      </c>
      <c r="J281" s="67">
        <v>58.45</v>
      </c>
      <c r="K281" s="87" t="s">
        <v>44</v>
      </c>
      <c r="L281" s="108"/>
    </row>
    <row r="282" spans="1:12" ht="15" x14ac:dyDescent="0.25">
      <c r="A282" s="19"/>
      <c r="B282" s="20"/>
      <c r="C282" s="21"/>
      <c r="D282" s="25" t="s">
        <v>35</v>
      </c>
      <c r="E282" s="54" t="s">
        <v>43</v>
      </c>
      <c r="F282" s="67">
        <v>50</v>
      </c>
      <c r="G282" s="67">
        <v>2.5</v>
      </c>
      <c r="H282" s="67">
        <v>0.5</v>
      </c>
      <c r="I282" s="67">
        <v>22.8</v>
      </c>
      <c r="J282" s="67">
        <v>105</v>
      </c>
      <c r="K282" s="87" t="s">
        <v>44</v>
      </c>
      <c r="L282" s="108"/>
    </row>
    <row r="283" spans="1:12" ht="15" x14ac:dyDescent="0.25">
      <c r="A283" s="19"/>
      <c r="B283" s="20"/>
      <c r="C283" s="21"/>
      <c r="D283" s="25" t="s">
        <v>26</v>
      </c>
      <c r="E283" s="23" t="s">
        <v>57</v>
      </c>
      <c r="F283" s="24">
        <v>100</v>
      </c>
      <c r="G283" s="67">
        <v>0.4</v>
      </c>
      <c r="H283" s="67">
        <v>0.4</v>
      </c>
      <c r="I283" s="67">
        <v>9.9</v>
      </c>
      <c r="J283" s="93">
        <v>44.4</v>
      </c>
      <c r="K283" s="115">
        <v>338</v>
      </c>
      <c r="L283" s="108"/>
    </row>
    <row r="284" spans="1:12" ht="15" x14ac:dyDescent="0.25">
      <c r="A284" s="19"/>
      <c r="B284" s="20"/>
      <c r="C284" s="21"/>
      <c r="D284" s="25"/>
      <c r="E284" s="64"/>
      <c r="F284" s="66"/>
      <c r="G284" s="67"/>
      <c r="H284" s="67"/>
      <c r="I284" s="67"/>
      <c r="J284" s="67"/>
      <c r="K284" s="115"/>
      <c r="L284" s="108"/>
    </row>
    <row r="285" spans="1:12" ht="15" x14ac:dyDescent="0.25">
      <c r="A285" s="19"/>
      <c r="B285" s="20"/>
      <c r="C285" s="21"/>
      <c r="D285" s="22"/>
      <c r="E285" s="64"/>
      <c r="F285" s="67"/>
      <c r="G285" s="67"/>
      <c r="H285" s="67"/>
      <c r="I285" s="67"/>
      <c r="J285" s="67"/>
      <c r="K285" s="84"/>
      <c r="L285" s="108"/>
    </row>
    <row r="286" spans="1:12" ht="15" x14ac:dyDescent="0.25">
      <c r="A286" s="26"/>
      <c r="B286" s="27"/>
      <c r="C286" s="28"/>
      <c r="D286" s="29" t="s">
        <v>27</v>
      </c>
      <c r="E286" s="30"/>
      <c r="F286" s="31">
        <f>SUM(F276:F285)</f>
        <v>805</v>
      </c>
      <c r="G286" s="31">
        <f t="shared" ref="G286:J286" si="70">SUM(G276:G285)</f>
        <v>33</v>
      </c>
      <c r="H286" s="31">
        <f t="shared" si="70"/>
        <v>27.019999999999996</v>
      </c>
      <c r="I286" s="31">
        <f t="shared" si="70"/>
        <v>127.62</v>
      </c>
      <c r="J286" s="31">
        <f t="shared" si="70"/>
        <v>885.38</v>
      </c>
      <c r="K286" s="150"/>
      <c r="L286" s="109">
        <f t="shared" ref="L286" si="71">SUM(L276:L285)</f>
        <v>0</v>
      </c>
    </row>
    <row r="287" spans="1:12" ht="15.75" thickBot="1" x14ac:dyDescent="0.25">
      <c r="A287" s="35">
        <f>A257</f>
        <v>2</v>
      </c>
      <c r="B287" s="36">
        <v>4</v>
      </c>
      <c r="C287" s="139" t="s">
        <v>36</v>
      </c>
      <c r="D287" s="140"/>
      <c r="E287" s="37"/>
      <c r="F287" s="38">
        <f>F264+F286</f>
        <v>805</v>
      </c>
      <c r="G287" s="38">
        <f t="shared" ref="G287:J287" si="72">G264+G286</f>
        <v>33</v>
      </c>
      <c r="H287" s="38">
        <f t="shared" si="72"/>
        <v>27.019999999999996</v>
      </c>
      <c r="I287" s="38">
        <f t="shared" si="72"/>
        <v>127.62</v>
      </c>
      <c r="J287" s="38">
        <f t="shared" si="72"/>
        <v>885.38</v>
      </c>
      <c r="K287" s="104"/>
      <c r="L287" s="110">
        <f t="shared" ref="L287" si="73">L264+L286</f>
        <v>0</v>
      </c>
    </row>
    <row r="288" spans="1:12" ht="15" x14ac:dyDescent="0.25">
      <c r="A288" s="32">
        <f>A268</f>
        <v>2</v>
      </c>
      <c r="B288" s="33">
        <f>B268</f>
        <v>4</v>
      </c>
      <c r="C288" s="34" t="s">
        <v>28</v>
      </c>
      <c r="D288" s="25" t="s">
        <v>29</v>
      </c>
      <c r="E288" s="23"/>
      <c r="F288" s="24"/>
      <c r="G288" s="97"/>
      <c r="H288" s="97"/>
      <c r="I288" s="97"/>
      <c r="J288" s="97"/>
      <c r="K288" s="98"/>
      <c r="L288" s="107"/>
    </row>
    <row r="289" spans="1:12" ht="15.75" x14ac:dyDescent="0.25">
      <c r="A289" s="19"/>
      <c r="B289" s="20"/>
      <c r="C289" s="21"/>
      <c r="D289" s="25" t="s">
        <v>30</v>
      </c>
      <c r="E289" s="64" t="s">
        <v>110</v>
      </c>
      <c r="F289" s="66">
        <v>200</v>
      </c>
      <c r="G289" s="67">
        <v>7.9</v>
      </c>
      <c r="H289" s="67">
        <v>4.0999999999999996</v>
      </c>
      <c r="I289" s="67">
        <v>12.42</v>
      </c>
      <c r="J289" s="133">
        <v>117.96</v>
      </c>
      <c r="K289" s="128" t="s">
        <v>86</v>
      </c>
      <c r="L289" s="108"/>
    </row>
    <row r="290" spans="1:12" ht="15" x14ac:dyDescent="0.25">
      <c r="A290" s="19"/>
      <c r="B290" s="20"/>
      <c r="C290" s="21"/>
      <c r="D290" s="25" t="s">
        <v>31</v>
      </c>
      <c r="E290" s="64" t="s">
        <v>80</v>
      </c>
      <c r="F290" s="66">
        <v>100</v>
      </c>
      <c r="G290" s="67">
        <v>10.64</v>
      </c>
      <c r="H290" s="67">
        <v>15.34</v>
      </c>
      <c r="I290" s="67">
        <v>7.67</v>
      </c>
      <c r="J290" s="67">
        <v>212.42</v>
      </c>
      <c r="K290" s="87" t="s">
        <v>87</v>
      </c>
      <c r="L290" s="108"/>
    </row>
    <row r="291" spans="1:12" ht="15" x14ac:dyDescent="0.25">
      <c r="A291" s="19"/>
      <c r="B291" s="20"/>
      <c r="C291" s="21"/>
      <c r="D291" s="25" t="s">
        <v>32</v>
      </c>
      <c r="E291" s="64" t="s">
        <v>39</v>
      </c>
      <c r="F291" s="67">
        <v>180</v>
      </c>
      <c r="G291" s="67">
        <v>6.36</v>
      </c>
      <c r="H291" s="67">
        <v>6.6</v>
      </c>
      <c r="I291" s="67">
        <v>39.24</v>
      </c>
      <c r="J291" s="67">
        <v>242.4</v>
      </c>
      <c r="K291" s="87" t="s">
        <v>62</v>
      </c>
      <c r="L291" s="108"/>
    </row>
    <row r="292" spans="1:12" ht="15" x14ac:dyDescent="0.25">
      <c r="A292" s="19"/>
      <c r="B292" s="20"/>
      <c r="C292" s="21"/>
      <c r="D292" s="25" t="s">
        <v>33</v>
      </c>
      <c r="E292" s="23" t="s">
        <v>53</v>
      </c>
      <c r="F292" s="24">
        <v>200</v>
      </c>
      <c r="G292" s="24">
        <v>0.6</v>
      </c>
      <c r="H292" s="24">
        <v>0</v>
      </c>
      <c r="I292" s="24">
        <v>31.4</v>
      </c>
      <c r="J292" s="24">
        <v>124</v>
      </c>
      <c r="K292" s="84">
        <v>349</v>
      </c>
      <c r="L292" s="108"/>
    </row>
    <row r="293" spans="1:12" ht="15" x14ac:dyDescent="0.25">
      <c r="A293" s="19"/>
      <c r="B293" s="20"/>
      <c r="C293" s="21"/>
      <c r="D293" s="25" t="s">
        <v>34</v>
      </c>
      <c r="E293" s="23" t="s">
        <v>42</v>
      </c>
      <c r="F293" s="24">
        <v>25</v>
      </c>
      <c r="G293" s="24">
        <v>1.9750000000000001</v>
      </c>
      <c r="H293" s="24">
        <v>0.25</v>
      </c>
      <c r="I293" s="24">
        <v>12.074999999999999</v>
      </c>
      <c r="J293" s="24">
        <v>58.45</v>
      </c>
      <c r="K293" s="84" t="s">
        <v>44</v>
      </c>
      <c r="L293" s="108"/>
    </row>
    <row r="294" spans="1:12" ht="15" x14ac:dyDescent="0.25">
      <c r="A294" s="19"/>
      <c r="B294" s="20"/>
      <c r="C294" s="21"/>
      <c r="D294" s="25" t="s">
        <v>35</v>
      </c>
      <c r="E294" s="23" t="s">
        <v>43</v>
      </c>
      <c r="F294" s="24">
        <v>50</v>
      </c>
      <c r="G294" s="24">
        <v>2.5</v>
      </c>
      <c r="H294" s="24">
        <v>0.5</v>
      </c>
      <c r="I294" s="24">
        <v>22.8</v>
      </c>
      <c r="J294" s="24">
        <v>105</v>
      </c>
      <c r="K294" s="84" t="s">
        <v>44</v>
      </c>
      <c r="L294" s="108"/>
    </row>
    <row r="295" spans="1:12" ht="15" x14ac:dyDescent="0.25">
      <c r="A295" s="19"/>
      <c r="B295" s="20"/>
      <c r="C295" s="21"/>
      <c r="D295" s="25" t="s">
        <v>26</v>
      </c>
      <c r="E295" s="23" t="s">
        <v>57</v>
      </c>
      <c r="F295" s="24">
        <v>100</v>
      </c>
      <c r="G295" s="67">
        <v>0.4</v>
      </c>
      <c r="H295" s="67">
        <v>0.4</v>
      </c>
      <c r="I295" s="67">
        <v>9.9</v>
      </c>
      <c r="J295" s="93">
        <v>44.4</v>
      </c>
      <c r="K295" s="115">
        <v>338</v>
      </c>
      <c r="L295" s="108"/>
    </row>
    <row r="296" spans="1:12" ht="15" x14ac:dyDescent="0.25">
      <c r="A296" s="19"/>
      <c r="B296" s="20"/>
      <c r="C296" s="21"/>
      <c r="D296" s="22"/>
      <c r="E296" s="23"/>
      <c r="F296" s="24"/>
      <c r="G296" s="24"/>
      <c r="H296" s="24"/>
      <c r="I296" s="24"/>
      <c r="J296" s="24"/>
      <c r="K296" s="84"/>
      <c r="L296" s="108"/>
    </row>
    <row r="297" spans="1:12" ht="15" x14ac:dyDescent="0.25">
      <c r="A297" s="26"/>
      <c r="B297" s="27"/>
      <c r="C297" s="28"/>
      <c r="D297" s="29" t="s">
        <v>27</v>
      </c>
      <c r="E297" s="30"/>
      <c r="F297" s="31">
        <f>SUM(F288:F296)</f>
        <v>855</v>
      </c>
      <c r="G297" s="31">
        <f t="shared" ref="G297:J297" si="74">SUM(G288:G296)</f>
        <v>30.375</v>
      </c>
      <c r="H297" s="31">
        <f t="shared" si="74"/>
        <v>27.189999999999998</v>
      </c>
      <c r="I297" s="31">
        <f t="shared" si="74"/>
        <v>135.505</v>
      </c>
      <c r="J297" s="31">
        <f t="shared" si="74"/>
        <v>904.63</v>
      </c>
      <c r="K297" s="85"/>
      <c r="L297" s="109">
        <f t="shared" ref="L297" si="75">SUM(L288:L296)</f>
        <v>0</v>
      </c>
    </row>
    <row r="298" spans="1:12" ht="16.5" customHeight="1" thickBot="1" x14ac:dyDescent="0.25">
      <c r="A298" s="35">
        <f>A268</f>
        <v>2</v>
      </c>
      <c r="B298" s="36">
        <f>B268</f>
        <v>4</v>
      </c>
      <c r="C298" s="139" t="s">
        <v>36</v>
      </c>
      <c r="D298" s="140"/>
      <c r="E298" s="37"/>
      <c r="F298" s="38">
        <f>F275+F297</f>
        <v>855</v>
      </c>
      <c r="G298" s="38">
        <f t="shared" ref="G298:L298" si="76">G275+G297</f>
        <v>30.375</v>
      </c>
      <c r="H298" s="38">
        <f t="shared" si="76"/>
        <v>27.189999999999998</v>
      </c>
      <c r="I298" s="38">
        <f t="shared" si="76"/>
        <v>135.505</v>
      </c>
      <c r="J298" s="38">
        <f t="shared" si="76"/>
        <v>904.63</v>
      </c>
      <c r="K298" s="88"/>
      <c r="L298" s="110">
        <f t="shared" si="76"/>
        <v>0</v>
      </c>
    </row>
    <row r="299" spans="1:12" ht="15" x14ac:dyDescent="0.25">
      <c r="A299" s="13">
        <v>2</v>
      </c>
      <c r="B299" s="14">
        <v>5</v>
      </c>
      <c r="C299" s="15" t="s">
        <v>22</v>
      </c>
      <c r="D299" s="16" t="s">
        <v>23</v>
      </c>
      <c r="E299" s="17"/>
      <c r="F299" s="18"/>
      <c r="G299" s="18"/>
      <c r="H299" s="18"/>
      <c r="I299" s="18"/>
      <c r="J299" s="18"/>
      <c r="K299" s="89"/>
      <c r="L299" s="107"/>
    </row>
    <row r="300" spans="1:12" ht="15" x14ac:dyDescent="0.25">
      <c r="A300" s="19"/>
      <c r="B300" s="20"/>
      <c r="C300" s="21"/>
      <c r="D300" s="22"/>
      <c r="E300" s="23"/>
      <c r="F300" s="24"/>
      <c r="G300" s="24"/>
      <c r="H300" s="24"/>
      <c r="I300" s="24"/>
      <c r="J300" s="24"/>
      <c r="K300" s="84"/>
      <c r="L300" s="108"/>
    </row>
    <row r="301" spans="1:12" ht="15" x14ac:dyDescent="0.25">
      <c r="A301" s="19"/>
      <c r="B301" s="20"/>
      <c r="C301" s="21"/>
      <c r="D301" s="25" t="s">
        <v>24</v>
      </c>
      <c r="E301" s="23"/>
      <c r="F301" s="24"/>
      <c r="G301" s="24"/>
      <c r="H301" s="24"/>
      <c r="I301" s="24"/>
      <c r="J301" s="24"/>
      <c r="K301" s="84"/>
      <c r="L301" s="108"/>
    </row>
    <row r="302" spans="1:12" ht="15" x14ac:dyDescent="0.25">
      <c r="A302" s="19"/>
      <c r="B302" s="20"/>
      <c r="C302" s="21"/>
      <c r="D302" s="25" t="s">
        <v>25</v>
      </c>
      <c r="E302" s="23"/>
      <c r="F302" s="24"/>
      <c r="G302" s="24"/>
      <c r="H302" s="24"/>
      <c r="I302" s="24"/>
      <c r="J302" s="24"/>
      <c r="K302" s="84"/>
      <c r="L302" s="108"/>
    </row>
    <row r="303" spans="1:12" ht="15" x14ac:dyDescent="0.25">
      <c r="A303" s="19"/>
      <c r="B303" s="20"/>
      <c r="C303" s="21"/>
      <c r="D303" s="25" t="s">
        <v>26</v>
      </c>
      <c r="E303" s="23"/>
      <c r="F303" s="24"/>
      <c r="G303" s="24"/>
      <c r="H303" s="24"/>
      <c r="I303" s="24"/>
      <c r="J303" s="24"/>
      <c r="K303" s="84"/>
      <c r="L303" s="108"/>
    </row>
    <row r="304" spans="1:12" ht="15" x14ac:dyDescent="0.25">
      <c r="A304" s="19"/>
      <c r="B304" s="20"/>
      <c r="C304" s="21"/>
      <c r="D304" s="22"/>
      <c r="E304" s="23"/>
      <c r="F304" s="24"/>
      <c r="G304" s="24"/>
      <c r="H304" s="24"/>
      <c r="I304" s="24"/>
      <c r="J304" s="24"/>
      <c r="K304" s="84"/>
      <c r="L304" s="108"/>
    </row>
    <row r="305" spans="1:12" ht="15" x14ac:dyDescent="0.25">
      <c r="A305" s="19"/>
      <c r="B305" s="20"/>
      <c r="C305" s="21"/>
      <c r="D305" s="22"/>
      <c r="E305" s="23"/>
      <c r="F305" s="24"/>
      <c r="G305" s="24"/>
      <c r="H305" s="24"/>
      <c r="I305" s="24"/>
      <c r="J305" s="24"/>
      <c r="K305" s="84"/>
      <c r="L305" s="108"/>
    </row>
    <row r="306" spans="1:12" ht="15.75" customHeight="1" x14ac:dyDescent="0.25">
      <c r="A306" s="26"/>
      <c r="B306" s="27"/>
      <c r="C306" s="28"/>
      <c r="D306" s="29" t="s">
        <v>27</v>
      </c>
      <c r="E306" s="30"/>
      <c r="F306" s="31">
        <f>SUM(F299:F305)</f>
        <v>0</v>
      </c>
      <c r="G306" s="31">
        <f t="shared" ref="G306:J306" si="77">SUM(G299:G305)</f>
        <v>0</v>
      </c>
      <c r="H306" s="31">
        <f t="shared" si="77"/>
        <v>0</v>
      </c>
      <c r="I306" s="31">
        <f t="shared" si="77"/>
        <v>0</v>
      </c>
      <c r="J306" s="31">
        <f t="shared" si="77"/>
        <v>0</v>
      </c>
      <c r="K306" s="85"/>
      <c r="L306" s="109">
        <f t="shared" ref="L306" si="78">SUM(L299:L305)</f>
        <v>0</v>
      </c>
    </row>
    <row r="307" spans="1:12" ht="25.5" x14ac:dyDescent="0.25">
      <c r="A307" s="32">
        <f>A288</f>
        <v>2</v>
      </c>
      <c r="B307" s="33">
        <v>5</v>
      </c>
      <c r="C307" s="34" t="s">
        <v>28</v>
      </c>
      <c r="D307" s="25" t="s">
        <v>29</v>
      </c>
      <c r="E307" s="23" t="s">
        <v>45</v>
      </c>
      <c r="F307" s="97">
        <v>60</v>
      </c>
      <c r="G307" s="97">
        <v>0.5</v>
      </c>
      <c r="H307" s="97">
        <v>0.1</v>
      </c>
      <c r="I307" s="97">
        <v>1.5</v>
      </c>
      <c r="J307" s="97">
        <v>8.5</v>
      </c>
      <c r="K307" s="98" t="s">
        <v>38</v>
      </c>
      <c r="L307" s="108"/>
    </row>
    <row r="308" spans="1:12" ht="15" x14ac:dyDescent="0.25">
      <c r="A308" s="19"/>
      <c r="B308" s="20"/>
      <c r="C308" s="21"/>
      <c r="D308" s="25" t="s">
        <v>30</v>
      </c>
      <c r="E308" s="23" t="s">
        <v>76</v>
      </c>
      <c r="F308" s="24">
        <v>250</v>
      </c>
      <c r="G308" s="24">
        <v>5</v>
      </c>
      <c r="H308" s="24">
        <v>5.73</v>
      </c>
      <c r="I308" s="24">
        <v>18</v>
      </c>
      <c r="J308" s="24">
        <v>157.38</v>
      </c>
      <c r="K308" s="84" t="s">
        <v>77</v>
      </c>
      <c r="L308" s="108"/>
    </row>
    <row r="309" spans="1:12" ht="15" x14ac:dyDescent="0.25">
      <c r="A309" s="19"/>
      <c r="B309" s="20"/>
      <c r="C309" s="21"/>
      <c r="D309" s="25" t="s">
        <v>31</v>
      </c>
      <c r="E309" s="64" t="s">
        <v>101</v>
      </c>
      <c r="F309" s="131">
        <v>230</v>
      </c>
      <c r="G309" s="92">
        <v>19.399999999999999</v>
      </c>
      <c r="H309" s="92">
        <v>22.3</v>
      </c>
      <c r="I309" s="92">
        <v>44.74</v>
      </c>
      <c r="J309" s="24">
        <v>459.6</v>
      </c>
      <c r="K309" s="87">
        <v>436</v>
      </c>
      <c r="L309" s="108"/>
    </row>
    <row r="310" spans="1:12" ht="15" x14ac:dyDescent="0.25">
      <c r="A310" s="19"/>
      <c r="B310" s="20"/>
      <c r="C310" s="21"/>
      <c r="D310" s="25" t="s">
        <v>32</v>
      </c>
      <c r="E310" s="23"/>
      <c r="F310" s="24"/>
      <c r="G310" s="24"/>
      <c r="H310" s="24"/>
      <c r="I310" s="24"/>
      <c r="J310" s="24"/>
      <c r="K310" s="84"/>
      <c r="L310" s="108"/>
    </row>
    <row r="311" spans="1:12" ht="15" x14ac:dyDescent="0.25">
      <c r="A311" s="19"/>
      <c r="B311" s="20"/>
      <c r="C311" s="21"/>
      <c r="D311" s="25" t="s">
        <v>33</v>
      </c>
      <c r="E311" s="23" t="s">
        <v>79</v>
      </c>
      <c r="F311" s="24">
        <v>200</v>
      </c>
      <c r="G311" s="24">
        <v>0.2</v>
      </c>
      <c r="H311" s="24">
        <v>0</v>
      </c>
      <c r="I311" s="24">
        <v>15</v>
      </c>
      <c r="J311" s="24">
        <v>58</v>
      </c>
      <c r="K311" s="84">
        <v>685</v>
      </c>
      <c r="L311" s="108"/>
    </row>
    <row r="312" spans="1:12" ht="15" x14ac:dyDescent="0.25">
      <c r="A312" s="19"/>
      <c r="B312" s="20"/>
      <c r="C312" s="21"/>
      <c r="D312" s="25" t="s">
        <v>34</v>
      </c>
      <c r="E312" s="23" t="s">
        <v>42</v>
      </c>
      <c r="F312" s="24">
        <v>25</v>
      </c>
      <c r="G312" s="24">
        <v>1.9750000000000001</v>
      </c>
      <c r="H312" s="24">
        <v>0.25</v>
      </c>
      <c r="I312" s="24">
        <v>12.074999999999999</v>
      </c>
      <c r="J312" s="24">
        <v>58.45</v>
      </c>
      <c r="K312" s="84" t="s">
        <v>44</v>
      </c>
      <c r="L312" s="108"/>
    </row>
    <row r="313" spans="1:12" ht="15" x14ac:dyDescent="0.25">
      <c r="A313" s="19"/>
      <c r="B313" s="20"/>
      <c r="C313" s="21"/>
      <c r="D313" s="25" t="s">
        <v>35</v>
      </c>
      <c r="E313" s="23" t="s">
        <v>43</v>
      </c>
      <c r="F313" s="24">
        <v>50</v>
      </c>
      <c r="G313" s="24">
        <v>2.5</v>
      </c>
      <c r="H313" s="24">
        <v>0.5</v>
      </c>
      <c r="I313" s="24">
        <v>22.8</v>
      </c>
      <c r="J313" s="24">
        <v>105</v>
      </c>
      <c r="K313" s="84" t="s">
        <v>44</v>
      </c>
      <c r="L313" s="108"/>
    </row>
    <row r="314" spans="1:12" ht="15" x14ac:dyDescent="0.25">
      <c r="A314" s="19"/>
      <c r="B314" s="20"/>
      <c r="C314" s="21"/>
      <c r="D314" s="22"/>
      <c r="E314" s="64"/>
      <c r="F314" s="66"/>
      <c r="G314" s="67"/>
      <c r="H314" s="67"/>
      <c r="I314" s="67"/>
      <c r="J314" s="67"/>
      <c r="K314" s="84"/>
      <c r="L314" s="108"/>
    </row>
    <row r="315" spans="1:12" ht="15" x14ac:dyDescent="0.25">
      <c r="A315" s="19"/>
      <c r="B315" s="20"/>
      <c r="C315" s="21"/>
      <c r="D315" s="22"/>
      <c r="E315" s="64"/>
      <c r="F315" s="24"/>
      <c r="G315" s="24"/>
      <c r="H315" s="24"/>
      <c r="I315" s="24"/>
      <c r="J315" s="24"/>
      <c r="K315" s="84"/>
      <c r="L315" s="108"/>
    </row>
    <row r="316" spans="1:12" ht="15" x14ac:dyDescent="0.25">
      <c r="A316" s="26"/>
      <c r="B316" s="27"/>
      <c r="C316" s="28"/>
      <c r="D316" s="29" t="s">
        <v>27</v>
      </c>
      <c r="E316" s="30"/>
      <c r="F316" s="31">
        <f>SUM(F307:F315)</f>
        <v>815</v>
      </c>
      <c r="G316" s="31">
        <f t="shared" ref="G316:J316" si="79">SUM(G307:G315)</f>
        <v>29.574999999999999</v>
      </c>
      <c r="H316" s="31">
        <f t="shared" si="79"/>
        <v>28.880000000000003</v>
      </c>
      <c r="I316" s="31">
        <f t="shared" si="79"/>
        <v>114.11500000000001</v>
      </c>
      <c r="J316" s="31">
        <f t="shared" si="79"/>
        <v>846.93000000000006</v>
      </c>
      <c r="K316" s="85"/>
      <c r="L316" s="109">
        <f t="shared" ref="L316" si="80">SUM(L307:L315)</f>
        <v>0</v>
      </c>
    </row>
    <row r="317" spans="1:12" ht="15.75" thickBot="1" x14ac:dyDescent="0.25">
      <c r="A317" s="35">
        <f>A288</f>
        <v>2</v>
      </c>
      <c r="B317" s="36">
        <v>5</v>
      </c>
      <c r="C317" s="139" t="s">
        <v>36</v>
      </c>
      <c r="D317" s="140"/>
      <c r="E317" s="37"/>
      <c r="F317" s="38">
        <f>F306+F316</f>
        <v>815</v>
      </c>
      <c r="G317" s="38">
        <f t="shared" ref="G317:J317" si="81">G306+G316</f>
        <v>29.574999999999999</v>
      </c>
      <c r="H317" s="38">
        <f t="shared" si="81"/>
        <v>28.880000000000003</v>
      </c>
      <c r="I317" s="38">
        <f t="shared" si="81"/>
        <v>114.11500000000001</v>
      </c>
      <c r="J317" s="38">
        <f t="shared" si="81"/>
        <v>846.93000000000006</v>
      </c>
      <c r="K317" s="104"/>
      <c r="L317" s="110">
        <f t="shared" ref="L317" si="82">L295+L316</f>
        <v>0</v>
      </c>
    </row>
    <row r="318" spans="1:12" ht="15" x14ac:dyDescent="0.25">
      <c r="A318" s="32">
        <f>A299</f>
        <v>2</v>
      </c>
      <c r="B318" s="33">
        <f>B299</f>
        <v>5</v>
      </c>
      <c r="C318" s="34" t="s">
        <v>28</v>
      </c>
      <c r="D318" s="25" t="s">
        <v>29</v>
      </c>
      <c r="E318" s="23" t="s">
        <v>45</v>
      </c>
      <c r="F318" s="97">
        <v>60</v>
      </c>
      <c r="G318" s="97">
        <v>0.5</v>
      </c>
      <c r="H318" s="97">
        <v>0.1</v>
      </c>
      <c r="I318" s="97">
        <v>1.5</v>
      </c>
      <c r="J318" s="97">
        <v>8.5</v>
      </c>
      <c r="K318" s="98" t="s">
        <v>38</v>
      </c>
      <c r="L318" s="108"/>
    </row>
    <row r="319" spans="1:12" ht="15" x14ac:dyDescent="0.25">
      <c r="A319" s="19"/>
      <c r="B319" s="20"/>
      <c r="C319" s="21"/>
      <c r="D319" s="25" t="s">
        <v>30</v>
      </c>
      <c r="E319" s="23" t="s">
        <v>76</v>
      </c>
      <c r="F319" s="24">
        <v>250</v>
      </c>
      <c r="G319" s="24">
        <v>5</v>
      </c>
      <c r="H319" s="24">
        <v>5.73</v>
      </c>
      <c r="I319" s="24">
        <v>18</v>
      </c>
      <c r="J319" s="24">
        <v>157.38</v>
      </c>
      <c r="K319" s="84" t="s">
        <v>77</v>
      </c>
      <c r="L319" s="108"/>
    </row>
    <row r="320" spans="1:12" ht="15" x14ac:dyDescent="0.25">
      <c r="A320" s="19"/>
      <c r="B320" s="20"/>
      <c r="C320" s="21"/>
      <c r="D320" s="25" t="s">
        <v>31</v>
      </c>
      <c r="E320" s="64" t="s">
        <v>104</v>
      </c>
      <c r="F320" s="66">
        <v>100</v>
      </c>
      <c r="G320" s="67">
        <v>12</v>
      </c>
      <c r="H320" s="67">
        <v>15.5</v>
      </c>
      <c r="I320" s="67">
        <v>0</v>
      </c>
      <c r="J320" s="67">
        <v>180</v>
      </c>
      <c r="K320" s="87" t="s">
        <v>40</v>
      </c>
      <c r="L320" s="108"/>
    </row>
    <row r="321" spans="1:12" ht="15" x14ac:dyDescent="0.25">
      <c r="A321" s="19"/>
      <c r="B321" s="20"/>
      <c r="C321" s="21"/>
      <c r="D321" s="25" t="s">
        <v>32</v>
      </c>
      <c r="E321" s="64" t="s">
        <v>64</v>
      </c>
      <c r="F321" s="24">
        <v>180</v>
      </c>
      <c r="G321" s="24">
        <v>4.32</v>
      </c>
      <c r="H321" s="24">
        <v>6.48</v>
      </c>
      <c r="I321" s="24">
        <v>36</v>
      </c>
      <c r="J321" s="24">
        <v>241.3</v>
      </c>
      <c r="K321" s="87" t="s">
        <v>68</v>
      </c>
      <c r="L321" s="108"/>
    </row>
    <row r="322" spans="1:12" ht="15" x14ac:dyDescent="0.25">
      <c r="A322" s="19"/>
      <c r="B322" s="20"/>
      <c r="C322" s="21"/>
      <c r="D322" s="25" t="s">
        <v>33</v>
      </c>
      <c r="E322" s="23" t="s">
        <v>79</v>
      </c>
      <c r="F322" s="24">
        <v>200</v>
      </c>
      <c r="G322" s="24">
        <v>0.2</v>
      </c>
      <c r="H322" s="24">
        <v>0</v>
      </c>
      <c r="I322" s="24">
        <v>15</v>
      </c>
      <c r="J322" s="24">
        <v>58</v>
      </c>
      <c r="K322" s="84">
        <v>685</v>
      </c>
      <c r="L322" s="108"/>
    </row>
    <row r="323" spans="1:12" ht="15" x14ac:dyDescent="0.25">
      <c r="A323" s="19"/>
      <c r="B323" s="20"/>
      <c r="C323" s="21"/>
      <c r="D323" s="25" t="s">
        <v>34</v>
      </c>
      <c r="E323" s="23" t="s">
        <v>42</v>
      </c>
      <c r="F323" s="24">
        <v>25</v>
      </c>
      <c r="G323" s="24">
        <v>1.9750000000000001</v>
      </c>
      <c r="H323" s="24">
        <v>0.25</v>
      </c>
      <c r="I323" s="24">
        <v>12.074999999999999</v>
      </c>
      <c r="J323" s="24">
        <v>58.45</v>
      </c>
      <c r="K323" s="84" t="s">
        <v>44</v>
      </c>
      <c r="L323" s="108"/>
    </row>
    <row r="324" spans="1:12" ht="15" x14ac:dyDescent="0.25">
      <c r="A324" s="19"/>
      <c r="B324" s="20"/>
      <c r="C324" s="21"/>
      <c r="D324" s="25" t="s">
        <v>35</v>
      </c>
      <c r="E324" s="23" t="s">
        <v>43</v>
      </c>
      <c r="F324" s="24">
        <v>50</v>
      </c>
      <c r="G324" s="24">
        <v>2.5</v>
      </c>
      <c r="H324" s="24">
        <v>0.5</v>
      </c>
      <c r="I324" s="24">
        <v>22.8</v>
      </c>
      <c r="J324" s="24">
        <v>105</v>
      </c>
      <c r="K324" s="84" t="s">
        <v>44</v>
      </c>
      <c r="L324" s="108"/>
    </row>
    <row r="325" spans="1:12" ht="15" x14ac:dyDescent="0.25">
      <c r="A325" s="19"/>
      <c r="B325" s="20"/>
      <c r="C325" s="21"/>
      <c r="D325" s="22"/>
      <c r="E325" s="23"/>
      <c r="F325" s="24"/>
      <c r="G325" s="24"/>
      <c r="H325" s="24"/>
      <c r="I325" s="24"/>
      <c r="J325" s="24"/>
      <c r="K325" s="84"/>
      <c r="L325" s="108"/>
    </row>
    <row r="326" spans="1:12" ht="15" x14ac:dyDescent="0.25">
      <c r="A326" s="19"/>
      <c r="B326" s="20"/>
      <c r="C326" s="21"/>
      <c r="D326" s="22"/>
      <c r="E326" s="23"/>
      <c r="F326" s="24"/>
      <c r="G326" s="24"/>
      <c r="H326" s="24"/>
      <c r="I326" s="24"/>
      <c r="J326" s="24"/>
      <c r="K326" s="84"/>
      <c r="L326" s="108"/>
    </row>
    <row r="327" spans="1:12" ht="15" x14ac:dyDescent="0.25">
      <c r="A327" s="26"/>
      <c r="B327" s="27"/>
      <c r="C327" s="28"/>
      <c r="D327" s="29" t="s">
        <v>27</v>
      </c>
      <c r="E327" s="30"/>
      <c r="F327" s="31">
        <f>SUM(F318:F326)</f>
        <v>865</v>
      </c>
      <c r="G327" s="31">
        <f t="shared" ref="G327:J327" si="83">SUM(G318:G326)</f>
        <v>26.495000000000001</v>
      </c>
      <c r="H327" s="31">
        <f t="shared" si="83"/>
        <v>28.56</v>
      </c>
      <c r="I327" s="31">
        <f t="shared" si="83"/>
        <v>105.375</v>
      </c>
      <c r="J327" s="31">
        <f t="shared" si="83"/>
        <v>808.63000000000011</v>
      </c>
      <c r="K327" s="85"/>
      <c r="L327" s="109">
        <f t="shared" ref="L327" si="84">SUM(L318:L326)</f>
        <v>0</v>
      </c>
    </row>
    <row r="328" spans="1:12" ht="15.75" thickBot="1" x14ac:dyDescent="0.25">
      <c r="A328" s="35">
        <f>A299</f>
        <v>2</v>
      </c>
      <c r="B328" s="36">
        <f>B299</f>
        <v>5</v>
      </c>
      <c r="C328" s="139" t="s">
        <v>36</v>
      </c>
      <c r="D328" s="140"/>
      <c r="E328" s="37"/>
      <c r="F328" s="38">
        <f>F306+F327</f>
        <v>865</v>
      </c>
      <c r="G328" s="38">
        <f t="shared" ref="G328:L328" si="85">G306+G327</f>
        <v>26.495000000000001</v>
      </c>
      <c r="H328" s="38">
        <f t="shared" si="85"/>
        <v>28.56</v>
      </c>
      <c r="I328" s="38">
        <f t="shared" si="85"/>
        <v>105.375</v>
      </c>
      <c r="J328" s="38">
        <f t="shared" si="85"/>
        <v>808.63000000000011</v>
      </c>
      <c r="K328" s="88"/>
      <c r="L328" s="110">
        <f t="shared" si="85"/>
        <v>0</v>
      </c>
    </row>
    <row r="329" spans="1:12" ht="15" x14ac:dyDescent="0.25">
      <c r="A329" s="13">
        <v>2</v>
      </c>
      <c r="B329" s="14">
        <v>6</v>
      </c>
      <c r="C329" s="15" t="s">
        <v>22</v>
      </c>
      <c r="D329" s="16" t="s">
        <v>23</v>
      </c>
      <c r="E329" s="17"/>
      <c r="F329" s="18"/>
      <c r="G329" s="18"/>
      <c r="H329" s="18"/>
      <c r="I329" s="18"/>
      <c r="J329" s="18"/>
      <c r="K329" s="89"/>
      <c r="L329" s="107"/>
    </row>
    <row r="330" spans="1:12" ht="15" x14ac:dyDescent="0.25">
      <c r="A330" s="19"/>
      <c r="B330" s="20"/>
      <c r="C330" s="21"/>
      <c r="D330" s="22"/>
      <c r="E330" s="23"/>
      <c r="F330" s="24"/>
      <c r="G330" s="24"/>
      <c r="H330" s="24"/>
      <c r="I330" s="24"/>
      <c r="J330" s="24"/>
      <c r="K330" s="84"/>
      <c r="L330" s="108"/>
    </row>
    <row r="331" spans="1:12" ht="15" x14ac:dyDescent="0.25">
      <c r="A331" s="19"/>
      <c r="B331" s="20"/>
      <c r="C331" s="21"/>
      <c r="D331" s="25" t="s">
        <v>24</v>
      </c>
      <c r="E331" s="23"/>
      <c r="F331" s="24"/>
      <c r="G331" s="24"/>
      <c r="H331" s="24"/>
      <c r="I331" s="24"/>
      <c r="J331" s="24"/>
      <c r="K331" s="84"/>
      <c r="L331" s="108"/>
    </row>
    <row r="332" spans="1:12" ht="15" x14ac:dyDescent="0.25">
      <c r="A332" s="19"/>
      <c r="B332" s="20"/>
      <c r="C332" s="21"/>
      <c r="D332" s="25" t="s">
        <v>25</v>
      </c>
      <c r="E332" s="23"/>
      <c r="F332" s="24"/>
      <c r="G332" s="24"/>
      <c r="H332" s="24"/>
      <c r="I332" s="24"/>
      <c r="J332" s="24"/>
      <c r="K332" s="84"/>
      <c r="L332" s="108"/>
    </row>
    <row r="333" spans="1:12" ht="15" x14ac:dyDescent="0.25">
      <c r="A333" s="19"/>
      <c r="B333" s="20"/>
      <c r="C333" s="21"/>
      <c r="D333" s="25" t="s">
        <v>26</v>
      </c>
      <c r="E333" s="23"/>
      <c r="F333" s="24"/>
      <c r="G333" s="24"/>
      <c r="H333" s="24"/>
      <c r="I333" s="24"/>
      <c r="J333" s="24"/>
      <c r="K333" s="84"/>
      <c r="L333" s="108"/>
    </row>
    <row r="334" spans="1:12" ht="15" x14ac:dyDescent="0.25">
      <c r="A334" s="19"/>
      <c r="B334" s="20"/>
      <c r="C334" s="21"/>
      <c r="D334" s="22"/>
      <c r="E334" s="23"/>
      <c r="F334" s="24"/>
      <c r="G334" s="24"/>
      <c r="H334" s="24"/>
      <c r="I334" s="24"/>
      <c r="J334" s="24"/>
      <c r="K334" s="84"/>
      <c r="L334" s="108"/>
    </row>
    <row r="335" spans="1:12" ht="15" x14ac:dyDescent="0.25">
      <c r="A335" s="19"/>
      <c r="B335" s="20"/>
      <c r="C335" s="21"/>
      <c r="D335" s="22"/>
      <c r="E335" s="23"/>
      <c r="F335" s="24"/>
      <c r="G335" s="24"/>
      <c r="H335" s="24"/>
      <c r="I335" s="24"/>
      <c r="J335" s="24"/>
      <c r="K335" s="84"/>
      <c r="L335" s="108"/>
    </row>
    <row r="336" spans="1:12" ht="15.75" customHeight="1" x14ac:dyDescent="0.25">
      <c r="A336" s="26"/>
      <c r="B336" s="27"/>
      <c r="C336" s="28"/>
      <c r="D336" s="29" t="s">
        <v>27</v>
      </c>
      <c r="E336" s="30"/>
      <c r="F336" s="31">
        <f>SUM(F329:F335)</f>
        <v>0</v>
      </c>
      <c r="G336" s="31">
        <f t="shared" ref="G336:J336" si="86">SUM(G329:G335)</f>
        <v>0</v>
      </c>
      <c r="H336" s="31">
        <f t="shared" si="86"/>
        <v>0</v>
      </c>
      <c r="I336" s="31">
        <f t="shared" si="86"/>
        <v>0</v>
      </c>
      <c r="J336" s="31">
        <f t="shared" si="86"/>
        <v>0</v>
      </c>
      <c r="K336" s="85"/>
      <c r="L336" s="109">
        <f t="shared" ref="L336" si="87">SUM(L329:L335)</f>
        <v>0</v>
      </c>
    </row>
    <row r="337" spans="1:12" ht="15.75" customHeight="1" x14ac:dyDescent="0.25">
      <c r="A337" s="32">
        <f>A307</f>
        <v>2</v>
      </c>
      <c r="B337" s="33">
        <v>6</v>
      </c>
      <c r="C337" s="34" t="s">
        <v>28</v>
      </c>
      <c r="D337" s="25" t="s">
        <v>29</v>
      </c>
      <c r="E337" s="147" t="s">
        <v>51</v>
      </c>
      <c r="F337" s="148">
        <v>60</v>
      </c>
      <c r="G337" s="67">
        <v>0.5</v>
      </c>
      <c r="H337" s="67">
        <v>0.1</v>
      </c>
      <c r="I337" s="67">
        <v>1.5</v>
      </c>
      <c r="J337" s="67">
        <v>8.5</v>
      </c>
      <c r="K337" s="84" t="s">
        <v>38</v>
      </c>
      <c r="L337" s="108"/>
    </row>
    <row r="338" spans="1:12" ht="15.75" customHeight="1" x14ac:dyDescent="0.25">
      <c r="A338" s="19"/>
      <c r="B338" s="20"/>
      <c r="C338" s="21"/>
      <c r="D338" s="25" t="s">
        <v>30</v>
      </c>
      <c r="E338" s="54" t="s">
        <v>82</v>
      </c>
      <c r="F338" s="66">
        <v>250</v>
      </c>
      <c r="G338" s="67">
        <v>2.7</v>
      </c>
      <c r="H338" s="67">
        <v>4.5</v>
      </c>
      <c r="I338" s="67">
        <v>20.285</v>
      </c>
      <c r="J338" s="66">
        <v>135</v>
      </c>
      <c r="K338" s="84">
        <v>96</v>
      </c>
      <c r="L338" s="108"/>
    </row>
    <row r="339" spans="1:12" ht="15.75" customHeight="1" x14ac:dyDescent="0.25">
      <c r="A339" s="19"/>
      <c r="B339" s="20"/>
      <c r="C339" s="21"/>
      <c r="D339" s="25" t="s">
        <v>31</v>
      </c>
      <c r="E339" s="54" t="s">
        <v>92</v>
      </c>
      <c r="F339" s="66">
        <v>100</v>
      </c>
      <c r="G339" s="67">
        <v>8.5</v>
      </c>
      <c r="H339" s="67">
        <v>12</v>
      </c>
      <c r="I339" s="67">
        <v>5</v>
      </c>
      <c r="J339" s="67">
        <v>137</v>
      </c>
      <c r="K339" s="84">
        <v>256</v>
      </c>
      <c r="L339" s="108"/>
    </row>
    <row r="340" spans="1:12" ht="15.75" customHeight="1" x14ac:dyDescent="0.25">
      <c r="A340" s="19"/>
      <c r="B340" s="20"/>
      <c r="C340" s="21"/>
      <c r="D340" s="25" t="s">
        <v>32</v>
      </c>
      <c r="E340" s="54" t="s">
        <v>55</v>
      </c>
      <c r="F340" s="67">
        <v>180</v>
      </c>
      <c r="G340" s="67">
        <v>3.72</v>
      </c>
      <c r="H340" s="67">
        <v>7.2</v>
      </c>
      <c r="I340" s="67">
        <v>23.64</v>
      </c>
      <c r="J340" s="67">
        <v>174.96</v>
      </c>
      <c r="K340" s="134" t="s">
        <v>58</v>
      </c>
      <c r="L340" s="108"/>
    </row>
    <row r="341" spans="1:12" ht="15.75" customHeight="1" x14ac:dyDescent="0.25">
      <c r="A341" s="19"/>
      <c r="B341" s="20"/>
      <c r="C341" s="21"/>
      <c r="D341" s="25" t="s">
        <v>33</v>
      </c>
      <c r="E341" s="54" t="s">
        <v>49</v>
      </c>
      <c r="F341" s="67">
        <v>200</v>
      </c>
      <c r="G341" s="67">
        <v>0.2</v>
      </c>
      <c r="H341" s="67">
        <v>0</v>
      </c>
      <c r="I341" s="67">
        <v>15</v>
      </c>
      <c r="J341" s="67">
        <v>58</v>
      </c>
      <c r="K341" s="84">
        <v>685</v>
      </c>
      <c r="L341" s="108"/>
    </row>
    <row r="342" spans="1:12" ht="15.75" customHeight="1" x14ac:dyDescent="0.25">
      <c r="A342" s="19"/>
      <c r="B342" s="20"/>
      <c r="C342" s="21"/>
      <c r="D342" s="25" t="s">
        <v>34</v>
      </c>
      <c r="E342" s="54" t="s">
        <v>56</v>
      </c>
      <c r="F342" s="67">
        <v>50</v>
      </c>
      <c r="G342" s="67">
        <v>4.18</v>
      </c>
      <c r="H342" s="67">
        <v>1.6</v>
      </c>
      <c r="I342" s="67">
        <v>22.43</v>
      </c>
      <c r="J342" s="67">
        <v>145</v>
      </c>
      <c r="K342" s="84" t="s">
        <v>100</v>
      </c>
      <c r="L342" s="108"/>
    </row>
    <row r="343" spans="1:12" ht="15.75" customHeight="1" x14ac:dyDescent="0.25">
      <c r="A343" s="19"/>
      <c r="B343" s="20"/>
      <c r="C343" s="21"/>
      <c r="D343" s="25" t="s">
        <v>35</v>
      </c>
      <c r="E343" s="54" t="s">
        <v>43</v>
      </c>
      <c r="F343" s="67">
        <v>50</v>
      </c>
      <c r="G343" s="67">
        <v>2.5</v>
      </c>
      <c r="H343" s="67">
        <v>0.5</v>
      </c>
      <c r="I343" s="67">
        <v>22.8</v>
      </c>
      <c r="J343" s="67">
        <v>105</v>
      </c>
      <c r="K343" s="84" t="s">
        <v>44</v>
      </c>
      <c r="L343" s="108"/>
    </row>
    <row r="344" spans="1:12" ht="15.75" customHeight="1" x14ac:dyDescent="0.25">
      <c r="A344" s="19"/>
      <c r="B344" s="20"/>
      <c r="C344" s="21"/>
      <c r="D344" s="22"/>
      <c r="E344" s="23"/>
      <c r="F344" s="24"/>
      <c r="G344" s="24"/>
      <c r="H344" s="24"/>
      <c r="I344" s="24"/>
      <c r="J344" s="24"/>
      <c r="K344" s="84"/>
      <c r="L344" s="108"/>
    </row>
    <row r="345" spans="1:12" ht="15.75" customHeight="1" x14ac:dyDescent="0.25">
      <c r="A345" s="19"/>
      <c r="B345" s="20"/>
      <c r="C345" s="21"/>
      <c r="D345" s="22"/>
      <c r="E345" s="121"/>
      <c r="F345" s="66"/>
      <c r="G345" s="66"/>
      <c r="H345" s="66"/>
      <c r="I345" s="66"/>
      <c r="J345" s="66"/>
      <c r="K345" s="84"/>
      <c r="L345" s="108"/>
    </row>
    <row r="346" spans="1:12" ht="15.75" customHeight="1" x14ac:dyDescent="0.25">
      <c r="A346" s="26"/>
      <c r="B346" s="27"/>
      <c r="C346" s="28"/>
      <c r="D346" s="29" t="s">
        <v>27</v>
      </c>
      <c r="E346" s="30"/>
      <c r="F346" s="31">
        <f>SUM(F337:F345)</f>
        <v>890</v>
      </c>
      <c r="G346" s="31">
        <f t="shared" ref="G346:J346" si="88">SUM(G337:G345)</f>
        <v>22.299999999999997</v>
      </c>
      <c r="H346" s="31">
        <f t="shared" si="88"/>
        <v>25.900000000000002</v>
      </c>
      <c r="I346" s="31">
        <f t="shared" si="88"/>
        <v>110.65499999999999</v>
      </c>
      <c r="J346" s="31">
        <f t="shared" si="88"/>
        <v>763.46</v>
      </c>
      <c r="K346" s="85"/>
      <c r="L346" s="109">
        <f t="shared" ref="L346" si="89">SUM(L337:L345)</f>
        <v>0</v>
      </c>
    </row>
    <row r="347" spans="1:12" ht="15.75" customHeight="1" thickBot="1" x14ac:dyDescent="0.25">
      <c r="A347" s="35">
        <f>A307</f>
        <v>2</v>
      </c>
      <c r="B347" s="36">
        <v>5</v>
      </c>
      <c r="C347" s="139" t="s">
        <v>36</v>
      </c>
      <c r="D347" s="140"/>
      <c r="E347" s="37"/>
      <c r="F347" s="38">
        <f>F314+F346</f>
        <v>890</v>
      </c>
      <c r="G347" s="38">
        <f t="shared" ref="G347:J347" si="90">G314+G346</f>
        <v>22.299999999999997</v>
      </c>
      <c r="H347" s="38">
        <f t="shared" si="90"/>
        <v>25.900000000000002</v>
      </c>
      <c r="I347" s="38">
        <f t="shared" si="90"/>
        <v>110.65499999999999</v>
      </c>
      <c r="J347" s="38">
        <f t="shared" si="90"/>
        <v>763.46</v>
      </c>
      <c r="K347" s="88"/>
      <c r="L347" s="110">
        <f t="shared" ref="L347" si="91">L314+L346</f>
        <v>0</v>
      </c>
    </row>
    <row r="348" spans="1:12" ht="15" x14ac:dyDescent="0.25">
      <c r="A348" s="32">
        <f>A318</f>
        <v>2</v>
      </c>
      <c r="B348" s="33">
        <v>6</v>
      </c>
      <c r="C348" s="34" t="s">
        <v>28</v>
      </c>
      <c r="D348" s="25" t="s">
        <v>29</v>
      </c>
      <c r="E348" s="147" t="s">
        <v>51</v>
      </c>
      <c r="F348" s="148">
        <v>60</v>
      </c>
      <c r="G348" s="67">
        <v>0.5</v>
      </c>
      <c r="H348" s="67">
        <v>0.1</v>
      </c>
      <c r="I348" s="67">
        <v>1.5</v>
      </c>
      <c r="J348" s="67">
        <v>8.5</v>
      </c>
      <c r="K348" s="84" t="s">
        <v>38</v>
      </c>
      <c r="L348" s="108"/>
    </row>
    <row r="349" spans="1:12" ht="15" x14ac:dyDescent="0.25">
      <c r="A349" s="19"/>
      <c r="B349" s="20"/>
      <c r="C349" s="21"/>
      <c r="D349" s="25" t="s">
        <v>30</v>
      </c>
      <c r="E349" s="54" t="s">
        <v>82</v>
      </c>
      <c r="F349" s="66">
        <v>250</v>
      </c>
      <c r="G349" s="67">
        <v>2.7</v>
      </c>
      <c r="H349" s="67">
        <v>4.5</v>
      </c>
      <c r="I349" s="67">
        <v>20.285</v>
      </c>
      <c r="J349" s="66">
        <v>135</v>
      </c>
      <c r="K349" s="84">
        <v>96</v>
      </c>
      <c r="L349" s="108"/>
    </row>
    <row r="350" spans="1:12" ht="25.5" x14ac:dyDescent="0.25">
      <c r="A350" s="19"/>
      <c r="B350" s="20"/>
      <c r="C350" s="21"/>
      <c r="D350" s="25" t="s">
        <v>31</v>
      </c>
      <c r="E350" s="121" t="s">
        <v>107</v>
      </c>
      <c r="F350" s="66">
        <v>100</v>
      </c>
      <c r="G350" s="66">
        <v>10.5</v>
      </c>
      <c r="H350" s="66">
        <v>15.3</v>
      </c>
      <c r="I350" s="66">
        <v>0</v>
      </c>
      <c r="J350" s="66">
        <v>127</v>
      </c>
      <c r="K350" s="84" t="s">
        <v>40</v>
      </c>
      <c r="L350" s="108"/>
    </row>
    <row r="351" spans="1:12" ht="15.75" x14ac:dyDescent="0.25">
      <c r="A351" s="19"/>
      <c r="B351" s="20"/>
      <c r="C351" s="21"/>
      <c r="D351" s="25" t="s">
        <v>32</v>
      </c>
      <c r="E351" s="54" t="s">
        <v>55</v>
      </c>
      <c r="F351" s="67">
        <v>180</v>
      </c>
      <c r="G351" s="67">
        <v>3.72</v>
      </c>
      <c r="H351" s="67">
        <v>7.2</v>
      </c>
      <c r="I351" s="67">
        <v>23.64</v>
      </c>
      <c r="J351" s="67">
        <v>174.96</v>
      </c>
      <c r="K351" s="134" t="s">
        <v>58</v>
      </c>
      <c r="L351" s="108"/>
    </row>
    <row r="352" spans="1:12" ht="15" x14ac:dyDescent="0.25">
      <c r="A352" s="19"/>
      <c r="B352" s="20"/>
      <c r="C352" s="21"/>
      <c r="D352" s="25" t="s">
        <v>33</v>
      </c>
      <c r="E352" s="54" t="s">
        <v>49</v>
      </c>
      <c r="F352" s="67">
        <v>200</v>
      </c>
      <c r="G352" s="67">
        <v>0.2</v>
      </c>
      <c r="H352" s="67">
        <v>0</v>
      </c>
      <c r="I352" s="67">
        <v>15</v>
      </c>
      <c r="J352" s="67">
        <v>58</v>
      </c>
      <c r="K352" s="84">
        <v>685</v>
      </c>
      <c r="L352" s="108"/>
    </row>
    <row r="353" spans="1:12" ht="25.5" x14ac:dyDescent="0.25">
      <c r="A353" s="19"/>
      <c r="B353" s="20"/>
      <c r="C353" s="21"/>
      <c r="D353" s="25" t="s">
        <v>34</v>
      </c>
      <c r="E353" s="54" t="s">
        <v>56</v>
      </c>
      <c r="F353" s="67">
        <v>50</v>
      </c>
      <c r="G353" s="67">
        <v>4.18</v>
      </c>
      <c r="H353" s="67">
        <v>1.6</v>
      </c>
      <c r="I353" s="67">
        <v>22.43</v>
      </c>
      <c r="J353" s="67">
        <v>145</v>
      </c>
      <c r="K353" s="84" t="s">
        <v>100</v>
      </c>
      <c r="L353" s="108"/>
    </row>
    <row r="354" spans="1:12" ht="15" x14ac:dyDescent="0.25">
      <c r="A354" s="19"/>
      <c r="B354" s="20"/>
      <c r="C354" s="21"/>
      <c r="D354" s="25" t="s">
        <v>35</v>
      </c>
      <c r="E354" s="54" t="s">
        <v>43</v>
      </c>
      <c r="F354" s="67">
        <v>50</v>
      </c>
      <c r="G354" s="67">
        <v>2.5</v>
      </c>
      <c r="H354" s="67">
        <v>0.5</v>
      </c>
      <c r="I354" s="67">
        <v>22.8</v>
      </c>
      <c r="J354" s="67">
        <v>105</v>
      </c>
      <c r="K354" s="84" t="s">
        <v>44</v>
      </c>
      <c r="L354" s="108"/>
    </row>
    <row r="355" spans="1:12" ht="15" x14ac:dyDescent="0.25">
      <c r="A355" s="19"/>
      <c r="B355" s="20"/>
      <c r="C355" s="21"/>
      <c r="D355" s="22"/>
      <c r="E355" s="23"/>
      <c r="F355" s="24"/>
      <c r="G355" s="24"/>
      <c r="H355" s="24"/>
      <c r="I355" s="24"/>
      <c r="J355" s="24"/>
      <c r="K355" s="84"/>
      <c r="L355" s="108"/>
    </row>
    <row r="356" spans="1:12" ht="15" x14ac:dyDescent="0.25">
      <c r="A356" s="19"/>
      <c r="B356" s="20"/>
      <c r="C356" s="21"/>
      <c r="D356" s="22"/>
      <c r="E356" s="23"/>
      <c r="F356" s="24"/>
      <c r="G356" s="24"/>
      <c r="H356" s="24"/>
      <c r="I356" s="24"/>
      <c r="J356" s="24"/>
      <c r="K356" s="84"/>
      <c r="L356" s="108"/>
    </row>
    <row r="357" spans="1:12" ht="15" x14ac:dyDescent="0.25">
      <c r="A357" s="26"/>
      <c r="B357" s="27"/>
      <c r="C357" s="28"/>
      <c r="D357" s="29" t="s">
        <v>27</v>
      </c>
      <c r="E357" s="30"/>
      <c r="F357" s="31">
        <f>SUM(F348:F356)</f>
        <v>890</v>
      </c>
      <c r="G357" s="31">
        <f t="shared" ref="G357:J357" si="92">SUM(G348:G356)</f>
        <v>24.299999999999997</v>
      </c>
      <c r="H357" s="31">
        <f t="shared" si="92"/>
        <v>29.2</v>
      </c>
      <c r="I357" s="31">
        <f t="shared" si="92"/>
        <v>105.65499999999999</v>
      </c>
      <c r="J357" s="31">
        <f t="shared" si="92"/>
        <v>753.46</v>
      </c>
      <c r="K357" s="85"/>
      <c r="L357" s="109">
        <f t="shared" ref="L357" si="93">SUM(L348:L356)</f>
        <v>0</v>
      </c>
    </row>
    <row r="358" spans="1:12" ht="15.75" thickBot="1" x14ac:dyDescent="0.25">
      <c r="A358" s="35">
        <f>A318</f>
        <v>2</v>
      </c>
      <c r="B358" s="36">
        <v>5</v>
      </c>
      <c r="C358" s="139" t="s">
        <v>36</v>
      </c>
      <c r="D358" s="140"/>
      <c r="E358" s="37"/>
      <c r="F358" s="38">
        <f>F325+F357</f>
        <v>890</v>
      </c>
      <c r="G358" s="38">
        <f t="shared" ref="G358:J358" si="94">G325+G357</f>
        <v>24.299999999999997</v>
      </c>
      <c r="H358" s="38">
        <f t="shared" si="94"/>
        <v>29.2</v>
      </c>
      <c r="I358" s="38">
        <f t="shared" si="94"/>
        <v>105.65499999999999</v>
      </c>
      <c r="J358" s="38">
        <f t="shared" si="94"/>
        <v>753.46</v>
      </c>
      <c r="K358" s="88"/>
      <c r="L358" s="110">
        <f t="shared" ref="L358" si="95">L325+L357</f>
        <v>0</v>
      </c>
    </row>
    <row r="359" spans="1:12" ht="13.5" thickBot="1" x14ac:dyDescent="0.25">
      <c r="A359" s="47"/>
      <c r="B359" s="48"/>
      <c r="C359" s="141" t="s">
        <v>37</v>
      </c>
      <c r="D359" s="141"/>
      <c r="E359" s="141"/>
      <c r="F359" s="49">
        <f>(F24+F38+F54+F65+F84+F95+F114+F125+F144+F155+F166+F177+F196+F207+F226+F237+F256+F267+F287+F298+F317+F328+F347+F358)/(IF(F24=0,0,1)+IF(F38=0,0,1)+IF(F54=0,0,1)+IF(F65=0,0,1)+IF(F84=0,0,1)+IF(F95=0,0,1)+IF(F114=0,0,1)+IF(F125=0,0,1)+IF(F144=0,0,1)+IF(F155=0,0,1)+IF(F166=0,0,1)+IF(F177=0,0,1)+IF(F196=0,0,1)+IF(F207=0,0,1)+IF(F226=0,0,1)+IF(F237=0,0,1)+IF(F256=0,0,1)+IF(F267=0,0,1)+IF(F287=0,0,1)+IF(F298=0,0,1)+IF(F317=0,0,1)+IF(F328=0,0,1)+IF(F347=0,0,1)+IF(F358=0,0,1))</f>
        <v>871.08695652173913</v>
      </c>
      <c r="G359" s="49">
        <f t="shared" ref="G359:J359" si="96">(G24+G38+G54+G65+G84+G95+G114+G125+G144+G155+G166+G177+G196+G207+G226+G237+G256+G267+G287+G298+G317+G328+G347+G358)/(IF(G24=0,0,1)+IF(G38=0,0,1)+IF(G54=0,0,1)+IF(G65=0,0,1)+IF(G84=0,0,1)+IF(G95=0,0,1)+IF(G114=0,0,1)+IF(G125=0,0,1)+IF(G144=0,0,1)+IF(G155=0,0,1)+IF(G166=0,0,1)+IF(G177=0,0,1)+IF(G196=0,0,1)+IF(G207=0,0,1)+IF(G226=0,0,1)+IF(G237=0,0,1)+IF(G256=0,0,1)+IF(G267=0,0,1)+IF(G287=0,0,1)+IF(G298=0,0,1)+IF(G317=0,0,1)+IF(G328=0,0,1)+IF(G347=0,0,1)+IF(G358=0,0,1))</f>
        <v>29.347391304347827</v>
      </c>
      <c r="H359" s="49">
        <f t="shared" si="96"/>
        <v>31.745217391304351</v>
      </c>
      <c r="I359" s="49">
        <f t="shared" si="96"/>
        <v>130.98217391304351</v>
      </c>
      <c r="J359" s="49">
        <f t="shared" si="96"/>
        <v>897.41173913043485</v>
      </c>
      <c r="K359" s="49"/>
      <c r="L359" s="49"/>
    </row>
  </sheetData>
  <mergeCells count="28">
    <mergeCell ref="C1:E1"/>
    <mergeCell ref="H1:K1"/>
    <mergeCell ref="H2:K2"/>
    <mergeCell ref="C24:D24"/>
    <mergeCell ref="C35:D35"/>
    <mergeCell ref="C359:E359"/>
    <mergeCell ref="C84:D84"/>
    <mergeCell ref="C177:D177"/>
    <mergeCell ref="C155:D155"/>
    <mergeCell ref="C114:D114"/>
    <mergeCell ref="C144:D144"/>
    <mergeCell ref="C196:D196"/>
    <mergeCell ref="C226:D226"/>
    <mergeCell ref="C95:D95"/>
    <mergeCell ref="C125:D125"/>
    <mergeCell ref="C207:D207"/>
    <mergeCell ref="C237:D237"/>
    <mergeCell ref="C267:D267"/>
    <mergeCell ref="C256:D256"/>
    <mergeCell ref="C287:D287"/>
    <mergeCell ref="C317:D317"/>
    <mergeCell ref="C358:D358"/>
    <mergeCell ref="C54:D54"/>
    <mergeCell ref="C166:D166"/>
    <mergeCell ref="C347:D347"/>
    <mergeCell ref="C298:D298"/>
    <mergeCell ref="C328:D328"/>
    <mergeCell ref="C65:D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2026-03-25T07:23:42Z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8999832FD30B4474908A7407C2CD40B4_12</vt:lpwstr>
  </property>
  <property fmtid="{D5CDD505-2E9C-101B-9397-08002B2CF9AE}" pid="3" name="KSOProductBuildVer">
    <vt:lpwstr>1049-12.2.0.22549</vt:lpwstr>
  </property>
</Properties>
</file>